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 рік\ЗАРПЛАТА\КЕРІВНИКИ оприлюднення\"/>
    </mc:Choice>
  </mc:AlternateContent>
  <xr:revisionPtr revIDLastSave="0" documentId="13_ncr:1_{8863BB00-B908-419E-99D2-BDFCB97980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вересень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R8" i="1" s="1"/>
  <c r="Q8" i="1" l="1"/>
  <c r="V8" i="1" s="1"/>
  <c r="W8" i="1" s="1"/>
  <c r="L11" i="1"/>
  <c r="I10" i="1" l="1"/>
  <c r="M11" i="1" l="1"/>
  <c r="U11" i="1" l="1"/>
  <c r="T11" i="1" l="1"/>
  <c r="P11" i="1"/>
  <c r="O9" i="1"/>
  <c r="Q9" i="1" s="1"/>
  <c r="O10" i="1"/>
  <c r="Q10" i="1" l="1"/>
  <c r="R10" i="1"/>
  <c r="R9" i="1"/>
  <c r="S11" i="1"/>
  <c r="G11" i="1"/>
  <c r="H11" i="1"/>
  <c r="I11" i="1"/>
  <c r="J11" i="1"/>
  <c r="K11" i="1"/>
  <c r="N11" i="1"/>
  <c r="O11" i="1"/>
  <c r="V10" i="1" l="1"/>
  <c r="W10" i="1" s="1"/>
  <c r="R11" i="1"/>
  <c r="V9" i="1"/>
  <c r="W9" i="1" s="1"/>
  <c r="Q11" i="1"/>
  <c r="V11" i="1" l="1"/>
  <c r="W11" i="1"/>
</calcChain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<sst xmlns="http://schemas.openxmlformats.org/spreadsheetml/2006/main" count="35" uniqueCount="35">
  <si>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</si>
  <si>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</si>
  <si>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</si>
  <si>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</si>
  <si>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</si>
  <si>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</si>
  <si>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</si>
  <si>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</si>
  <si>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</si>
  <si>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</si>
  <si>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</si>
  <si>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</si>
  <si>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</si>
  <si>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</si>
  <si>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</si>
  <si>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</si>
  <si>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</si>
  <si>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</si>
  <si>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</si>
  <si>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</si>
  <si>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</si>
  <si>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</si>
  <si>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</si>
  <si>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</si>
  <si>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</si>
  <si>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</si>
  <si>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</si>
  <si>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</si>
  <si>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</si>
  <si>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</si>
  <si>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</si>
  <si>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</si>
  <si>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Компенсація невикористаної відпускні</t>
  </si>
  <si>
    <t>Премія одноразова</t>
  </si>
  <si>
    <t>За січень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</si>
</sst>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</cellXfs>
  <cellStyles count="42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Гарний" xfId="41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39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Підсумок" xfId="32" builtinId="25" customBuiltin="1"/>
    <cellStyle name="Поганий" xfId="36" builtinId="27" customBuiltin="1"/>
    <cellStyle name="Примітка" xfId="38" builtinId="10" customBuiltin="1"/>
    <cellStyle name="Результат" xfId="26" builtinId="21" customBuiltin="1"/>
    <cellStyle name="Текст попередження" xfId="40" builtinId="11" customBuiltin="1"/>
    <cellStyle name="Текст пояснення" xfId="37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"/>
  <sheetViews>
    <sheetView tabSelected="1" topLeftCell="A2" zoomScale="90" zoomScaleNormal="90" zoomScaleSheetLayoutView="100" workbookViewId="0">
      <selection activeCell="V10" sqref="V10"/>
    </sheetView>
  </sheetViews>
  <sheetFormatPr defaultRowHeight="14.5" x14ac:dyDescent="0.35"/>
  <cols>
    <col min="1" max="1" width="3.1796875" customWidth="1"/>
    <col min="2" max="2" width="2.453125" customWidth="1"/>
    <col min="3" max="3" width="12.54296875" customWidth="1"/>
    <col min="4" max="4" width="13.1796875" customWidth="1"/>
    <col min="5" max="5" width="1.54296875" customWidth="1"/>
    <col min="6" max="6" width="3.54296875" customWidth="1"/>
    <col min="7" max="7" width="7.54296875" customWidth="1"/>
    <col min="8" max="8" width="8.81640625" customWidth="1"/>
    <col min="9" max="9" width="9.54296875" customWidth="1"/>
    <col min="10" max="10" width="8.54296875" customWidth="1"/>
    <col min="11" max="11" width="6.54296875" customWidth="1"/>
    <col min="12" max="12" width="9.26953125" customWidth="1"/>
    <col min="13" max="13" width="7.81640625" bestFit="1" customWidth="1"/>
    <col min="14" max="14" width="7.81640625" customWidth="1"/>
    <col min="15" max="15" width="8.81640625" customWidth="1"/>
    <col min="16" max="16" width="8.1796875" customWidth="1"/>
    <col min="17" max="17" width="8.26953125" customWidth="1"/>
    <col min="18" max="18" width="6.81640625" customWidth="1"/>
    <col min="19" max="20" width="7.54296875" customWidth="1"/>
    <col min="21" max="21" width="8.26953125" customWidth="1"/>
    <col min="22" max="22" width="8.81640625" customWidth="1"/>
    <col min="23" max="23" width="8.26953125" customWidth="1"/>
  </cols>
  <sheetData>
    <row r="1" spans="1:24" ht="41.25" customHeight="1" x14ac:dyDescent="0.3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24" ht="39" customHeight="1" x14ac:dyDescent="0.3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5"/>
    </row>
    <row r="3" spans="1:24" ht="24.75" customHeight="1" x14ac:dyDescent="0.35">
      <c r="A3" s="8"/>
      <c r="B3" s="8"/>
      <c r="C3" s="8"/>
      <c r="D3" s="8"/>
      <c r="E3" s="8"/>
      <c r="F3" s="14" t="s">
        <v>25</v>
      </c>
      <c r="G3" s="14"/>
      <c r="H3" s="14"/>
      <c r="I3" s="14"/>
      <c r="J3" s="14"/>
      <c r="K3" s="14"/>
      <c r="L3" s="14"/>
      <c r="M3" s="14"/>
      <c r="N3" s="14"/>
      <c r="O3" s="14"/>
      <c r="P3" s="4"/>
      <c r="Q3" s="8"/>
      <c r="R3" s="8"/>
      <c r="S3" s="8"/>
      <c r="T3" s="8"/>
      <c r="U3" s="8"/>
      <c r="V3" s="8"/>
      <c r="W3" s="8"/>
      <c r="X3" s="8"/>
    </row>
    <row r="4" spans="1:24" ht="16.5" customHeight="1" x14ac:dyDescent="0.35">
      <c r="A4" s="8"/>
      <c r="B4" s="8"/>
      <c r="C4" s="8"/>
      <c r="D4" s="8"/>
      <c r="E4" s="8"/>
      <c r="F4" s="14" t="s">
        <v>34</v>
      </c>
      <c r="G4" s="14"/>
      <c r="H4" s="14"/>
      <c r="I4" s="14"/>
      <c r="J4" s="14"/>
      <c r="K4" s="14"/>
      <c r="L4" s="14"/>
      <c r="M4" s="14"/>
      <c r="N4" s="14"/>
      <c r="O4" s="14"/>
      <c r="P4" s="4"/>
      <c r="Q4" s="8"/>
      <c r="R4" s="8"/>
      <c r="S4" s="8"/>
      <c r="T4" s="8"/>
      <c r="U4" s="8"/>
      <c r="V4" s="8"/>
      <c r="W4" s="8"/>
      <c r="X4" s="8"/>
    </row>
    <row r="5" spans="1:24" ht="4.5" customHeight="1" x14ac:dyDescent="0.35">
      <c r="A5" s="8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8"/>
      <c r="X5" s="8"/>
    </row>
    <row r="6" spans="1:24" ht="15" customHeight="1" x14ac:dyDescent="0.35">
      <c r="A6" s="16"/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8" t="s">
        <v>19</v>
      </c>
      <c r="X6" s="8"/>
    </row>
    <row r="7" spans="1:24" ht="151.5" customHeight="1" x14ac:dyDescent="0.35">
      <c r="A7" s="6" t="s">
        <v>1</v>
      </c>
      <c r="B7" s="26" t="s">
        <v>2</v>
      </c>
      <c r="C7" s="27"/>
      <c r="D7" s="6" t="s">
        <v>3</v>
      </c>
      <c r="E7" s="28" t="s">
        <v>15</v>
      </c>
      <c r="F7" s="29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32</v>
      </c>
      <c r="M7" s="9" t="s">
        <v>33</v>
      </c>
      <c r="N7" s="9" t="s">
        <v>30</v>
      </c>
      <c r="O7" s="7" t="s">
        <v>4</v>
      </c>
      <c r="P7" s="7" t="s">
        <v>23</v>
      </c>
      <c r="Q7" s="9" t="s">
        <v>16</v>
      </c>
      <c r="R7" s="9" t="s">
        <v>17</v>
      </c>
      <c r="S7" s="9" t="s">
        <v>18</v>
      </c>
      <c r="T7" s="9" t="s">
        <v>24</v>
      </c>
      <c r="U7" s="7" t="s">
        <v>29</v>
      </c>
      <c r="V7" s="7" t="s">
        <v>5</v>
      </c>
      <c r="W7" s="7" t="s">
        <v>27</v>
      </c>
      <c r="X7" s="8"/>
    </row>
    <row r="8" spans="1:24" ht="48" customHeight="1" x14ac:dyDescent="0.35">
      <c r="A8" s="1">
        <v>1</v>
      </c>
      <c r="B8" s="30" t="s">
        <v>31</v>
      </c>
      <c r="C8" s="23"/>
      <c r="D8" s="10" t="s">
        <v>7</v>
      </c>
      <c r="E8" s="11"/>
      <c r="F8" s="12">
        <v>22</v>
      </c>
      <c r="G8" s="3">
        <v>11200</v>
      </c>
      <c r="H8" s="3">
        <v>500</v>
      </c>
      <c r="I8" s="3">
        <v>5600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>SUM(G8:N8)</f>
        <v>17300</v>
      </c>
      <c r="P8" s="3">
        <v>6300</v>
      </c>
      <c r="Q8" s="3">
        <f>ROUND((O8)*0.18,2)</f>
        <v>3114</v>
      </c>
      <c r="R8" s="3">
        <f>ROUND((O8)*1.5%,2)</f>
        <v>259.5</v>
      </c>
      <c r="S8" s="3">
        <v>0</v>
      </c>
      <c r="T8" s="3">
        <v>0</v>
      </c>
      <c r="U8" s="3">
        <v>0</v>
      </c>
      <c r="V8" s="3">
        <f>SUM(P8:U8)</f>
        <v>9673.5</v>
      </c>
      <c r="W8" s="3">
        <f>O8-V8</f>
        <v>7626.5</v>
      </c>
    </row>
    <row r="9" spans="1:24" ht="99.75" customHeight="1" x14ac:dyDescent="0.35">
      <c r="A9" s="1">
        <v>2</v>
      </c>
      <c r="B9" s="18" t="s">
        <v>8</v>
      </c>
      <c r="C9" s="19"/>
      <c r="D9" s="10" t="s">
        <v>9</v>
      </c>
      <c r="E9" s="20">
        <v>22</v>
      </c>
      <c r="F9" s="21"/>
      <c r="G9" s="3">
        <v>9800</v>
      </c>
      <c r="H9" s="3">
        <v>700</v>
      </c>
      <c r="I9" s="3">
        <v>4900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f>SUM(G9:N9)</f>
        <v>15400</v>
      </c>
      <c r="P9" s="3">
        <v>5600</v>
      </c>
      <c r="Q9" s="3">
        <f>ROUND((O9)*0.18,2)</f>
        <v>2772</v>
      </c>
      <c r="R9" s="3">
        <f>ROUND((O9)*1.5%,2)</f>
        <v>231</v>
      </c>
      <c r="S9" s="3">
        <v>0</v>
      </c>
      <c r="T9" s="3">
        <v>0</v>
      </c>
      <c r="U9" s="3">
        <v>0</v>
      </c>
      <c r="V9" s="3">
        <f>SUM(P9:U9)</f>
        <v>8603</v>
      </c>
      <c r="W9" s="3">
        <f t="shared" ref="W9:W10" si="0">O9-V9</f>
        <v>6797</v>
      </c>
    </row>
    <row r="10" spans="1:24" ht="94.5" customHeight="1" x14ac:dyDescent="0.35">
      <c r="A10" s="1">
        <v>3</v>
      </c>
      <c r="B10" s="18" t="s">
        <v>21</v>
      </c>
      <c r="C10" s="19"/>
      <c r="D10" s="10" t="s">
        <v>20</v>
      </c>
      <c r="E10" s="20">
        <v>22</v>
      </c>
      <c r="F10" s="21"/>
      <c r="G10" s="3">
        <v>9800</v>
      </c>
      <c r="H10" s="3">
        <v>800</v>
      </c>
      <c r="I10" s="3">
        <f>G10*50%</f>
        <v>4900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>SUM(G10:N10)</f>
        <v>15500</v>
      </c>
      <c r="P10" s="3">
        <v>5600</v>
      </c>
      <c r="Q10" s="3">
        <f t="shared" ref="Q10" si="1">ROUND((O10)*0.18,2)</f>
        <v>2790</v>
      </c>
      <c r="R10" s="3">
        <f>ROUND((O10)*1.5%,2)</f>
        <v>232.5</v>
      </c>
      <c r="S10" s="3">
        <v>0</v>
      </c>
      <c r="T10" s="3">
        <v>50</v>
      </c>
      <c r="U10" s="3">
        <v>0</v>
      </c>
      <c r="V10" s="3">
        <f>SUM(P10:U10)</f>
        <v>8672.5</v>
      </c>
      <c r="W10" s="3">
        <f t="shared" si="0"/>
        <v>6827.5</v>
      </c>
    </row>
    <row r="11" spans="1:24" ht="22.5" customHeight="1" x14ac:dyDescent="0.35">
      <c r="A11" s="18" t="s">
        <v>6</v>
      </c>
      <c r="B11" s="22"/>
      <c r="C11" s="22"/>
      <c r="D11" s="23"/>
      <c r="E11" s="24" t="s">
        <v>10</v>
      </c>
      <c r="F11" s="25"/>
      <c r="G11" s="2">
        <f>SUM(G8:G10)</f>
        <v>30800</v>
      </c>
      <c r="H11" s="2">
        <f>SUM(H8:H10)</f>
        <v>2000</v>
      </c>
      <c r="I11" s="2">
        <f>SUM(I8:I10)</f>
        <v>15400</v>
      </c>
      <c r="J11" s="2">
        <f>SUM(J8:J10)</f>
        <v>0</v>
      </c>
      <c r="K11" s="2">
        <f>SUM(K8:K10)</f>
        <v>0</v>
      </c>
      <c r="L11" s="2">
        <f>SUM(L8:L10)</f>
        <v>0</v>
      </c>
      <c r="M11" s="2">
        <f>SUM(M8:M10)</f>
        <v>0</v>
      </c>
      <c r="N11" s="2">
        <f>SUM(N8:N10)</f>
        <v>0</v>
      </c>
      <c r="O11" s="2">
        <f>SUM(O8:O10)</f>
        <v>48200</v>
      </c>
      <c r="P11" s="2">
        <f>SUM(P8:P10)</f>
        <v>17500</v>
      </c>
      <c r="Q11" s="2">
        <f>SUM(Q8:Q10)</f>
        <v>8676</v>
      </c>
      <c r="R11" s="2">
        <f>SUM(R8:R10)</f>
        <v>723</v>
      </c>
      <c r="S11" s="2">
        <f>SUM(S8:S10)</f>
        <v>0</v>
      </c>
      <c r="T11" s="2">
        <f>SUM(T8:T10)</f>
        <v>50</v>
      </c>
      <c r="U11" s="2">
        <f>SUM(U8:U10)</f>
        <v>0</v>
      </c>
      <c r="V11" s="2">
        <f>SUM(V8:V10)</f>
        <v>26949</v>
      </c>
      <c r="W11" s="2">
        <f>SUM(W8:W10)</f>
        <v>21251</v>
      </c>
    </row>
    <row r="12" spans="1:24" ht="10" customHeight="1" x14ac:dyDescent="0.35"/>
  </sheetData>
  <mergeCells count="15">
    <mergeCell ref="B10:C10"/>
    <mergeCell ref="E10:F10"/>
    <mergeCell ref="A11:D11"/>
    <mergeCell ref="E11:F11"/>
    <mergeCell ref="B7:C7"/>
    <mergeCell ref="E7:F7"/>
    <mergeCell ref="B9:C9"/>
    <mergeCell ref="E9:F9"/>
    <mergeCell ref="B8:C8"/>
    <mergeCell ref="A1:J1"/>
    <mergeCell ref="F3:O3"/>
    <mergeCell ref="F4:O4"/>
    <mergeCell ref="B5:V5"/>
    <mergeCell ref="A6:B6"/>
    <mergeCell ref="A2:V2"/>
  </mergeCells>
  <pageMargins left="0.19685039370078741" right="0.19685039370078741" top="0.39370078740157483" bottom="0.39370078740157483" header="0.51181102362204722" footer="0.51181102362204722"/>
  <pageSetup paperSize="9"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UNICEF</cp:lastModifiedBy>
  <cp:lastPrinted>2022-12-29T14:45:15Z</cp:lastPrinted>
  <dcterms:created xsi:type="dcterms:W3CDTF">2021-12-21T12:21:16Z</dcterms:created>
  <dcterms:modified xsi:type="dcterms:W3CDTF">2023-01-31T11:55:54Z</dcterms:modified>
</cp:coreProperties>
</file>