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Лист1" sheetId="1" r:id="rId1"/>
    <sheet name="Лист3" sheetId="2" r:id="rId2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<sst xmlns="http://schemas.openxmlformats.org/spreadsheetml/2006/main" count="2449" uniqueCount="1766">
  <si>
    <t xml:space="preserve">Крупичполе -Сваричівка (21) -Крупичполе; Крупичполе - Новий Поділ (4) - Крупичполе   </t>
  </si>
  <si>
    <t xml:space="preserve">Крупичполе (6) -Сваричівка (6) -Крупичполе; Крупичполе (8) - Новий Поділ (8) - Крупичполе   </t>
  </si>
  <si>
    <t>Гмирянська ЗОШ І-ІІІ ступенів, с.Гмирянка, вул.Миру, 68</t>
  </si>
  <si>
    <t>ПАЗ 32054</t>
  </si>
  <si>
    <t>СВ6452АО</t>
  </si>
  <si>
    <t>Щурівка (12) - Городня (13) - Ольшана - Гмирянка</t>
  </si>
  <si>
    <t>Щурівка (6) - Городня (8) - Ольшана (11)- Гмирянка</t>
  </si>
  <si>
    <t>Щурівка - Городня (2) - Ольшана - Гмирянка</t>
  </si>
  <si>
    <t>Іржавецька ЗОШ І-ІІІ ступенів, с.Іржавець, вул.Шевченка, 65</t>
  </si>
  <si>
    <t>ГАЗ 32263</t>
  </si>
  <si>
    <t>053-93МК</t>
  </si>
  <si>
    <t>Іржавець - Ступаківка (8) -Іржавець</t>
  </si>
  <si>
    <t>Великий Листвен, ЗОШ</t>
  </si>
  <si>
    <t>СВ4805ВН</t>
  </si>
  <si>
    <t xml:space="preserve">м.-В. Листвен- Развинівка(18) – Горбаха(27) - Вихвостів, </t>
  </si>
  <si>
    <t>м. В. Листвен-Тупичів(7)-Вихвостів (8) - Развинівка(7)- Горбаха(5)-Куликівка(3)-Тупичів</t>
  </si>
  <si>
    <t>Вихвостів - Куликівка (3)</t>
  </si>
  <si>
    <t xml:space="preserve">м.- Вихвостів(9)-Куликівка(7) - Тупичів </t>
  </si>
  <si>
    <t xml:space="preserve">БАЗА079, </t>
  </si>
  <si>
    <t>СВ 9431 ВВ</t>
  </si>
  <si>
    <t>Городня-Конотоп(24) -  В. Дирчин(7) – Лашуки(3) – Смичин(2)</t>
  </si>
  <si>
    <t>Городня-Конотоп(27)-В.Дирчин(3)- Лашуки(3)-Смичин(4), АЗС(6)</t>
  </si>
  <si>
    <t>Дирчин -Конотоп(3)</t>
  </si>
  <si>
    <t>Хоробицька ЗОШ</t>
  </si>
  <si>
    <t>06618 МН</t>
  </si>
  <si>
    <t>Хоробичі-Володимирівка(5) – Ільмівка(2) – Світанок (2)-Ваганичі(13) – Хоробичі</t>
  </si>
  <si>
    <t>Заклад до якого підвозяться учні (чисельність учнів у закладі)</t>
  </si>
  <si>
    <t>Шибиринівка (14) - Бірки (2) - Скугарі (6) - Пльохів (6) - Шибиринівка (5) - Москалі (5) - Шибиринівка (7) - Антоновичі (7) - Шибиринівка (7)</t>
  </si>
  <si>
    <t xml:space="preserve">Н.Боровичі-Ст. Боровичі(6)-Н.Боровичі(6)-Жовідь(5)-Н.Боровичі(5) </t>
  </si>
  <si>
    <t>Городнянський район</t>
  </si>
  <si>
    <t>МНВК м. Городня вул Чумака,16</t>
  </si>
  <si>
    <t>СВ 8025 АХ</t>
  </si>
  <si>
    <t>Городня - Моложова (10)-Мінаївщина(5)-Лютіж(6)-Гніздище(2)-Городня</t>
  </si>
  <si>
    <t>Городня-Моложова (4)-Мінаївщина(4)-Лютіж(7+7)-Гніздище(9)-Городня-АЗС(6),</t>
  </si>
  <si>
    <t>Лютіж-Гніздище(2км)</t>
  </si>
  <si>
    <t>КАВЗ-3270</t>
  </si>
  <si>
    <t>СВ 7267 АА</t>
  </si>
  <si>
    <t>Городня-Стовпівка(5) - Горошківка(4) - Городня</t>
  </si>
  <si>
    <t>Городня-Стовпівка(12) грунтова</t>
  </si>
  <si>
    <t>СВ 3615 АА</t>
  </si>
  <si>
    <t xml:space="preserve">Городня-х. Зелений(1)-Кузничі(19)- Городня; </t>
  </si>
  <si>
    <t>Городня -Кузничі (11)</t>
  </si>
  <si>
    <t>м. Городня-Альошинський(22) -Городня</t>
  </si>
  <si>
    <t>Хоробицька ЗОШ І-ІІІ ст. с.Хоробичі, вул. Леніна, 55/б</t>
  </si>
  <si>
    <t>03551 МН</t>
  </si>
  <si>
    <t xml:space="preserve">м.Хоробичі-Старосілля(8) – Автуничі ; </t>
  </si>
  <si>
    <t>Хоробичі-Андріївка (5) - Старосіллі-(3) - Автуничі ( 4) -Хоробичі</t>
  </si>
  <si>
    <t>Хоробичі - Андріївка (5), грунтова дорога ; Старосілля-Автуничі (4)</t>
  </si>
  <si>
    <t xml:space="preserve">м. Хоробичі-Андріївка(9)- Старосілля (6) - Автуничі (3) -Хоробичі; </t>
  </si>
  <si>
    <t>м.- Хоробичі - Автуничі (8)-Хоробичі</t>
  </si>
  <si>
    <t>Богдан А092</t>
  </si>
  <si>
    <t>СВ 0768 АО</t>
  </si>
  <si>
    <t>м. -Городня-Слобода -Здрягівка (13) -Бутівка-м.Городня;</t>
  </si>
  <si>
    <t xml:space="preserve">м. Городня-Здрягівка (16); Здрягівка - Бутівка (7); </t>
  </si>
  <si>
    <t>Бутівка-Здрягівка (7)</t>
  </si>
  <si>
    <t>м.-Бутівка - Солонівка (19)-м.Городня;</t>
  </si>
  <si>
    <t>м. Бутівка-Солонівка (7), АЗС (6)</t>
  </si>
  <si>
    <t>Тупичівська ЗОШ І-ІІІ ст.</t>
  </si>
  <si>
    <t>СВ 0654 АА</t>
  </si>
  <si>
    <t>Тупичів-Невкля(13)-Безиків - Бурівка(3) - Тупичів</t>
  </si>
  <si>
    <t>Тупичів -Невкля(18)- Бурівка (7) - Тупичів, по селу</t>
  </si>
  <si>
    <t>Бурівка-Невкля (7)</t>
  </si>
  <si>
    <t>Еталон А081.11</t>
  </si>
  <si>
    <t>СВ 7028 ВЕ</t>
  </si>
  <si>
    <t>Атюша-Карацюбине(5)-Горохове(4)-Поліське(14)-Атюша  Атюша-Пуста Гребля(13)  Атюша-Лубенець(2)</t>
  </si>
  <si>
    <t>Атюша-Карацюбине(15)-Горохове(2)-Поліське(8)-Атюша(7)  Атюша-Пуста Гребля(8)-Атюша(8)  Атюша-Лубенець(5)-Атюша(5)</t>
  </si>
  <si>
    <t>с.Рождественське вул.Першотравнева,2</t>
  </si>
  <si>
    <t>ІВАН А07А1</t>
  </si>
  <si>
    <t>СВ4891ВІ</t>
  </si>
  <si>
    <t>Рождественське-Накот(11)-Рождественське-Синявка(13)</t>
  </si>
  <si>
    <t>Рождественське-Накот(7) Рождественське-Синявка(13)</t>
  </si>
  <si>
    <t>с.Нехаївка, вул.Центральна,69</t>
  </si>
  <si>
    <t>Богдан А09254</t>
  </si>
  <si>
    <t>СВ4890ВІ</t>
  </si>
  <si>
    <t>Нехаївка-Рижки(10)                   Нехаївка-Лебедин(6)</t>
  </si>
  <si>
    <t>Нехаївка-Рижки(12)-Нехаївка()12                   Нехаївка-Лебедин(5,75)-Нехаївка(5,75)</t>
  </si>
  <si>
    <t>Нехаївка-Рижки(12)</t>
  </si>
  <si>
    <t>с.Карильське, вул.Центральна,16А</t>
  </si>
  <si>
    <t>ГАЗ АСЧ03</t>
  </si>
  <si>
    <t>СВ 4892ВІ</t>
  </si>
  <si>
    <t>Карильське-Краснопілля(15)-Карильське</t>
  </si>
  <si>
    <t>с.Риботин, вул Зої Космодемянської,22</t>
  </si>
  <si>
    <t>93-51ЧНО</t>
  </si>
  <si>
    <t>Риботин-Сохачі(14)-Риботин</t>
  </si>
  <si>
    <t>Риботин-Сохачі(5)-Риботин(5)</t>
  </si>
  <si>
    <t>Риботи-Сохачі(5)</t>
  </si>
  <si>
    <t>Срібнянський район</t>
  </si>
  <si>
    <t xml:space="preserve">Відділ освіти Срібнянської РДА </t>
  </si>
  <si>
    <t>СВ 0424 АВ</t>
  </si>
  <si>
    <t>Срібне (1км) -Артеменків (7км) - Срібне (7 км)</t>
  </si>
  <si>
    <t>Срібне - Артеменків - Срібне (2)</t>
  </si>
  <si>
    <t>Срібне - Дейманівка (11 км) - Гурбинці (8 км) - Гнатівка (2 км) - Гурбинці (2 км) - Срібне (12.5 км) - гараж (1 км)</t>
  </si>
  <si>
    <t>03214 МН</t>
  </si>
  <si>
    <t xml:space="preserve">Дігтярі (1,5 км) -Іванківці (3 км) -Дігтярі (3 км) - Гнатівка (5 км) - Дігтярі (5 км) - Міняйлівка (3 км) - Дігтярі (3 км) - гараж (1,5 км)  </t>
  </si>
  <si>
    <t>Дігтярі - Гурбинці (7 км); Дігтярі - Іванківці (3 км)</t>
  </si>
  <si>
    <t>Срібне - Дейманівка (4) - Гурбинці  - Гнатівка (7)</t>
  </si>
  <si>
    <t xml:space="preserve">Дігтярі - Іванківці (20) - Дігтярі -Гнатівка - Дігтярі - Міняйлівка (1) - Дігтярі </t>
  </si>
  <si>
    <t>БАЗ</t>
  </si>
  <si>
    <t xml:space="preserve">СВ 8536 АХ </t>
  </si>
  <si>
    <t xml:space="preserve"> Срібне (0,5 км) - Поділ, Кути ( 9 км) - Срібне (5 км) - Никонівка (7,5 км) - Олексинці (7 км) - Срібне (4 км) </t>
  </si>
  <si>
    <t xml:space="preserve"> Срібне - Побочіївка, Гриціївка  (7 км) - Срібне (7км) - Гараж (0,5 км)  </t>
  </si>
  <si>
    <t>Срібне - Побочіївка (3 км)</t>
  </si>
  <si>
    <t>Еталон</t>
  </si>
  <si>
    <t>А08111Ш</t>
  </si>
  <si>
    <t xml:space="preserve">Срібне (1 км) - Харитонівка (12 км)  - Гриціївка (11 км) - Харитонівка (11 км) </t>
  </si>
  <si>
    <t>Харитонівка - Карпилівка (5 км) -Лебединці (5 км)- Карпилівка (5 км)</t>
  </si>
  <si>
    <t xml:space="preserve"> Карпилівка (5 км) -Лебединці </t>
  </si>
  <si>
    <t xml:space="preserve">Карпилівка - Срібне (12 км) - Гараж (1 км) </t>
  </si>
  <si>
    <t>ГАЗ</t>
  </si>
  <si>
    <t>СВ 3827 АХ</t>
  </si>
  <si>
    <t>Сокиринці (0,5 км)- Васьківці (10 км) - Сокиринці  (10 км)</t>
  </si>
  <si>
    <t>Сокиринці - Васьківці (4,5км) - Сокиринці  (4.5 км) - Гараж (0,5 км)</t>
  </si>
  <si>
    <t xml:space="preserve">Срібне  - Поділ, Кути (11) - Срібне - Никонівка (3) - Олексинці (17) - Побочіївка, Гриціївка  (6)- Срібне </t>
  </si>
  <si>
    <t xml:space="preserve"> Срібне (5) - Никонівка (1) - Олексинці (5) - Побочіївка (11)  </t>
  </si>
  <si>
    <t xml:space="preserve"> Харитонівка (10)</t>
  </si>
  <si>
    <t xml:space="preserve"> Харитонівка (16)- Карпилівка</t>
  </si>
  <si>
    <t>Карпилівка (2) - Срібне</t>
  </si>
  <si>
    <t>Сокиринці - Васьківці  (10) - Сокиринці</t>
  </si>
  <si>
    <t xml:space="preserve"> Сокиринці - Васьківці (4) - Сокиринці </t>
  </si>
  <si>
    <t>СВ 3441 АМ</t>
  </si>
  <si>
    <t>Срібне (0,5 км) - Горобіївка (15 км) Савинці (5 км)  - Хукалівка  (5км) - Савинці  (5 км)</t>
  </si>
  <si>
    <t>Горобіївка Савинці - (5 км)</t>
  </si>
  <si>
    <t>Савинці - Срібне   (12,5 км)</t>
  </si>
  <si>
    <t xml:space="preserve"> Срібне  - Горбіївка (2) - Савинці - Хукалівка (3) - Савинці</t>
  </si>
  <si>
    <t xml:space="preserve"> Савинці  -Срібне (2)</t>
  </si>
  <si>
    <t>Менський район</t>
  </si>
  <si>
    <t>Богдан А-092</t>
  </si>
  <si>
    <t>СВ6832АМ</t>
  </si>
  <si>
    <t>Степанівка-Березна(22)-Мощний(12)-Гребля(3)-Миколаївка(9)-Гусавка(12)-Локнисте(6)-Степанівка(36)</t>
  </si>
  <si>
    <t>Перше Травня-Мощний(2км), Перше Травня-Гусавка(5км)</t>
  </si>
  <si>
    <t>СВ8234АХ</t>
  </si>
  <si>
    <t>Степанівка-Березна(22)-Климентинівка(9)-Сахнівка(6)-Лугове(7)-Сахнівка(7)-Степанівка(40)</t>
  </si>
  <si>
    <t>Сахнівка-Лугове(3км)</t>
  </si>
  <si>
    <t>I-VAN A07A1-11</t>
  </si>
  <si>
    <t>СВ0288АР</t>
  </si>
  <si>
    <t>Степанівка-Бігач(36)-Березна(14)-Степанівка(22)</t>
  </si>
  <si>
    <t>Березна-Бігач(12км)</t>
  </si>
  <si>
    <t>СВ0289АР</t>
  </si>
  <si>
    <t>Степанівка-Стольне(17)-Дмитрівка(8)-Семенівка(7)-Стольне(12)-Степанівка(17)</t>
  </si>
  <si>
    <t>Стольне-Дмитрівка(5км)</t>
  </si>
  <si>
    <t>БАЗ А079.21</t>
  </si>
  <si>
    <t>СВ0764АА</t>
  </si>
  <si>
    <t>Мена-Майське(12)-Ліски(2)-Осьмаки(7)-Бірківка(6)-Ліски(16)-Мена(10)</t>
  </si>
  <si>
    <t>Осьмаки-Бірківка-Ліски(17км)</t>
  </si>
  <si>
    <t>СВ8235АХ</t>
  </si>
  <si>
    <t>Мена-Прогрес(16)-Киселівка(8)-Величківка(5)-Мена(3)</t>
  </si>
  <si>
    <t>Киселівка-Прогрес(8км)</t>
  </si>
  <si>
    <t>СВ0287АР</t>
  </si>
  <si>
    <t>Мена-Слобідка(22)-Покровське(10)-Мена(12)</t>
  </si>
  <si>
    <t>Слобідка-4км</t>
  </si>
  <si>
    <t>Богдан А30172</t>
  </si>
  <si>
    <t>СВ9573АО</t>
  </si>
  <si>
    <t>Степанівка-Волосківці(6)-Садове(10)-Дягова(9)-Степанівка(18)</t>
  </si>
  <si>
    <t>Садове-3км</t>
  </si>
  <si>
    <t>Мена-Загорівка(6)-Куковичі(6)-Мена(12)</t>
  </si>
  <si>
    <t>Загорівка-Куковичі-6км</t>
  </si>
  <si>
    <t>ГАЗ27051</t>
  </si>
  <si>
    <t>05475МК</t>
  </si>
  <si>
    <t>Мена-Феськівка(6)-Мена(6)</t>
  </si>
  <si>
    <t>Мена-Феськівка-6км</t>
  </si>
  <si>
    <t>ГАЗ32213</t>
  </si>
  <si>
    <t>СВ1255АА</t>
  </si>
  <si>
    <t>Мена-Максаки(13)-Мена(13)</t>
  </si>
  <si>
    <t>Мена-Максаки-13км</t>
  </si>
  <si>
    <t>Холминська  ЗОШ    І-ІІІ  ступенів, смт.Холми, вул.Центральна,85</t>
  </si>
  <si>
    <t>БАЗ А079       13 Ш</t>
  </si>
  <si>
    <t>СВ2932АА</t>
  </si>
  <si>
    <t>Холми-Радомка  -Холми(9) Холми-Камка-Холми (16)-Холми-Олешня-Холми(6)</t>
  </si>
  <si>
    <t>Холми-Радомка- (17)            Холми-Камка (5) Холми -Олешня (6)</t>
  </si>
  <si>
    <t>Чорний  Ріг-Радомка (7 км)  Холми -Камка (5)</t>
  </si>
  <si>
    <t>Козилівська ЗОШ I-III ступенів, с. Козилівка, вул. Євсюкова,6</t>
  </si>
  <si>
    <t>03621НМ</t>
  </si>
  <si>
    <t>Козилівка-Бобрик(10)-Козилівка</t>
  </si>
  <si>
    <t>Козилівка-Бобрик(6)</t>
  </si>
  <si>
    <t>Козилівка-Бобрик(6км)</t>
  </si>
  <si>
    <t>Талалаївська ОТГ</t>
  </si>
  <si>
    <t>ЗОШ с. Красний Колядин вул.30-річчя Перемоги, 6</t>
  </si>
  <si>
    <t>06734 МН</t>
  </si>
  <si>
    <t>Красний Колядин - Корінецьке (25)- Красний Колядин-Понори (6)-Красний Колядин-Зелений Гай (1)- Красний Колядин-Грицівка (1)-Красний Колядин</t>
  </si>
  <si>
    <t>Красний Колядин-Корінецьке (11)- Красний Колядин (11)-Понори (9)-Красний Колядин (9)-Зелений Гай (8)- Красний Колядин (8)-Грицівка (5)-Красний Колядин (5)</t>
  </si>
  <si>
    <t>ЗОШ смт Талалаївка вул.Освіти, 38</t>
  </si>
  <si>
    <t>Еталон А08111Ш</t>
  </si>
  <si>
    <t>СВ 5936 ВН</t>
  </si>
  <si>
    <t>Талалаївка (1)-Скороходове (3)-Липове-Понори (7)-Скороходове (12)-Талалаївка (1)</t>
  </si>
  <si>
    <t>Талалаївка-Скороходове (7)-Липове(4)-Понори (9)-Скороходове (14)-Талалаївка (4)</t>
  </si>
  <si>
    <t>Борзнянський район</t>
  </si>
  <si>
    <t>с.Забілівщина,                              вул. Садова, 24</t>
  </si>
  <si>
    <t>Еталон                 А-081.11Ш</t>
  </si>
  <si>
    <t>СВ 5085 ВН</t>
  </si>
  <si>
    <t>Забілівщина (14) - Борзна - Забілівщина (15) -Шаповалівка - Забілівщина</t>
  </si>
  <si>
    <t>Забілівщина - Борзна (14,6) - Забілівщина (12) -Шаповалівка (3) - Забілівщина (6)</t>
  </si>
  <si>
    <t>с.Високе,                                    вул. Центральна, 79</t>
  </si>
  <si>
    <t>І-VAN A07A1-11</t>
  </si>
  <si>
    <t>СВ 2439АА</t>
  </si>
  <si>
    <t>Козелецька ОТГ</t>
  </si>
  <si>
    <t>МНВК смт. Козелець</t>
  </si>
  <si>
    <t>АС-Р 4234</t>
  </si>
  <si>
    <t>СВ 2638 ВС</t>
  </si>
  <si>
    <t>Козелець-Данівка, Данівка-Козелець (7)</t>
  </si>
  <si>
    <t xml:space="preserve">Козелець-Данівка, 12 Козелець </t>
  </si>
  <si>
    <t>CHERY AMULET</t>
  </si>
  <si>
    <t xml:space="preserve">СВ 4840 АХ </t>
  </si>
  <si>
    <t>Козелець-Данівка, Данівка-Козелець (4)</t>
  </si>
  <si>
    <t>Козелець-Данівка,12 Козелець</t>
  </si>
  <si>
    <t>БАЗ ФІ 79</t>
  </si>
  <si>
    <t xml:space="preserve">Козелець - Булахів (12), Булахів-Козелець </t>
  </si>
  <si>
    <t>Козелець-Булахів (18), Козелець (18)</t>
  </si>
  <si>
    <t>БАЗ АІ 79</t>
  </si>
  <si>
    <t>СВ 2609 АІ 24</t>
  </si>
  <si>
    <t>Козелець-Чемер (21), Чемер-Козелець</t>
  </si>
  <si>
    <t>Козелець-Чемер(39), Чемер-Козелець</t>
  </si>
  <si>
    <t>Лемешівська ЗОШ</t>
  </si>
  <si>
    <t>СВ 1791 АА</t>
  </si>
  <si>
    <t>Лемеші-Пісоцьке(11),Кіпті(2), Шуляки(8), Горбачі, Лемеші</t>
  </si>
  <si>
    <t>Лемеші-Пісоцьке(7),Пісоцьке-Кіпті(6), Кіпті-Шуляки(8), Шуляки-Горбачі(2), Горбачі-Шолойки-Лемеші(6)</t>
  </si>
  <si>
    <t>Лемеші-Гладке(17), Сморшки-Лемеші</t>
  </si>
  <si>
    <t>Лемеші-Гладке((7), Гладке-Сморшки(3), сморшки-Лемеші(7)</t>
  </si>
  <si>
    <t>Гладке-Сморшки(5), Шуляки-Горбачі-Сморшки(8)</t>
  </si>
  <si>
    <t>Лемеші-Козелець(7)</t>
  </si>
  <si>
    <t>Лемеші-Козелець(10)</t>
  </si>
  <si>
    <t>Булахівська ЗОШ с.Булахів</t>
  </si>
  <si>
    <t>АСЧ 03 Чернігів</t>
  </si>
  <si>
    <t>04959 НН</t>
  </si>
  <si>
    <t>Булахів-Бобруйки, Савин-Булахів(7)</t>
  </si>
  <si>
    <t>Булахів-Бобруйкт(4), Бобруйки-Савин(14)</t>
  </si>
  <si>
    <t>Красилівська ЗОШ с. Красилівка</t>
  </si>
  <si>
    <t>ГАЗ 2705</t>
  </si>
  <si>
    <t>СВ 210 АА</t>
  </si>
  <si>
    <t>Красилівка-Надинівка(3), Красилівка</t>
  </si>
  <si>
    <t>Красилівка-Надинівка(11)</t>
  </si>
  <si>
    <t>Красилівка(10)</t>
  </si>
  <si>
    <t>Патютинська ЗОШ с.Патюти</t>
  </si>
  <si>
    <t xml:space="preserve">ПАЗ 3205 </t>
  </si>
  <si>
    <t>СВ 1998 АО</t>
  </si>
  <si>
    <t>Патюти-Гладке(12),Патюти</t>
  </si>
  <si>
    <t>Патюти-Гладке(4), Гладке-Патюти(4)</t>
  </si>
  <si>
    <t>Патюти-Будище(5), Патюти(2)</t>
  </si>
  <si>
    <t>Патюти-Будище(7), Будище-Патюти(7)</t>
  </si>
  <si>
    <t>Патюти-Козелець(12), Патюти</t>
  </si>
  <si>
    <t>Патюти-Козелець(18), Патюти</t>
  </si>
  <si>
    <t>Риківська ЗОШ</t>
  </si>
  <si>
    <t>Еталон А 081</t>
  </si>
  <si>
    <t>СВ 4883 ВН</t>
  </si>
  <si>
    <t>Риків-Красилівка(5), Риків(6), Бригинці-Козелець(6)</t>
  </si>
  <si>
    <t>Риків-Красилівка(6),Риків(5,5), Бригинці(1,5), Козелецька гімназія №1(11),Козелецька ЗОШ №3(0,5)</t>
  </si>
  <si>
    <t>Козелець-Жеребецьке(2), Тополі, Пізнє(1), Корніїв(1), Бригинці(6), Нічогівка(6), Карасинівка, Мирне-Риків.</t>
  </si>
  <si>
    <t>Жеребецьке(9), Тополі(5), Пізнє(6,5), Корніїв(2,5), Бригинці(1,5), Нічогівка(6,5), Карасинівка(9,5), Мирне(3,5), Риків(2)</t>
  </si>
  <si>
    <t>Риків, Мирне(2), Карасинівка,Ничогівка(9), Бригинці(6), Корніїв(1), Пізнє (1), Тополі, Жеребецьке(2), Риків</t>
  </si>
  <si>
    <t>Риків-Мирне(2), Карасинівка(3,5), Нічогівка(9,5), Бригинці(6,5), Корніїв(1,5), Пізнє(2,5), Тополі(6,5), Жеребецьке(5), Риків(9)</t>
  </si>
  <si>
    <t>Козелецька гімназія №1 смт. Козелець</t>
  </si>
  <si>
    <t>БАЗ А 079</t>
  </si>
  <si>
    <t>СВ 8327 АХ</t>
  </si>
  <si>
    <t>Козелецька гімназія№1-Козелецька ЦРЛ, Нічогівка(7), Тополі(7), Закревське(4), Жеребецьке(11), Магазин "Лілея", Козелецька ЗОШ №3, Козелецька гімназія №1</t>
  </si>
  <si>
    <t>Козелецька гімназія №1-Козелецька ЦРЛ (1,5), Нічогівка(21), Тополі(6,5), Закревське(5), Жеребецьке(4), Магазин "Лілея"(8), Козелецька ЗОШ №3 (1), Козелецька гімназія №1(1,5)</t>
  </si>
  <si>
    <t>Козелецька гімназія №1, Козелецька ЗОШ №3, Магазин "Лілея", Жеребецьке (11), Закревське(4), Тополі(7), Бригинці(16), Риків(6), Карасинівка(5), Нічогівка(7)</t>
  </si>
  <si>
    <t>Козелецька гімназія №1, Козелецька ЗОШ №3(2,5), Магазин "Лілея"(1), Жеребецьке (8), Закревське(4), Тополі(5), Бригинці(4), Риків(2,5), Карасинівка(7), Нічогівка(8), Козелецька гімназія №1(21)</t>
  </si>
  <si>
    <t>Еталон АО 08111</t>
  </si>
  <si>
    <t>СВ 4885 ВН</t>
  </si>
  <si>
    <t xml:space="preserve">Козелецька гімназія №1-Козелецька ЦРЛ, Лихолітки(5), Автосервіс(12), Козелецьке МРЕО(3), Київська слобідка(28),Сивухи(7),Козелецька ЗОШ №2(12), Козелецька ЗОШ №3 (22), Козелецька гімназія №1 </t>
  </si>
  <si>
    <t>Козелецька гімназія №1-Козелецька ЦРЛ(1,5), Лихолітки(5,5), Автосервіс(2), Козелецьке МРЕО(1), Козелецька ЗОШ №2(1), Козелецька ЗОШ №3(1,5), Козелецька гімназія №1(2,5), Київська слобідка(3), Козелецька ЗОШ №3(3), Козелецька гімназія №1(1,5),Сивухи(4),Козелецька ЗОШ №2(5), Козелецька ЗОШ №3 (1,5), Козелецька гімназія №1 (1,5)</t>
  </si>
  <si>
    <t>Козелецька гімназія №1-Козелецька ЗОШ №3, Козелецька ЗОШ №2 (10), Козелецьке МРЕО (6), Автосервіс (1), Лихолітки (11), Сивухи (30), Київська слобідка (24)</t>
  </si>
  <si>
    <t>Козелецька гімназія №1-Козелецька ЗОШ №3(1,5), Крзелецька ЗОШ №2 (1,5), Козелецьке МРЕО (1), Автосервіс (1), Лихолітки (2), Козелецька ЗОШ №2 (4), Козелецька ЗОШ №3 (1,5), Сивухи (5), Козелецька ЗОШ №3 (5), Козелецька гімназія №1 (1,5), Київська слобідка (3)</t>
  </si>
  <si>
    <t>Козелецька ЗОШ №3 смт. Козелець</t>
  </si>
  <si>
    <t>АС-Р-4234 "Мрія"</t>
  </si>
  <si>
    <t>Козелецька ЗОШ (60)-Козелецька ЗОШ №2</t>
  </si>
  <si>
    <t>Козелець МНВК-Козелецька ЗОШ №3, Козелецька ЗОШ №2 (3,5), Козелецька ЗОШ №3 (3,5)</t>
  </si>
  <si>
    <t xml:space="preserve">Козелецька ЗОШ №3- Гламазди (20), Часнівці (13),Козелецька гімназія №1 </t>
  </si>
  <si>
    <t>Козелецька ЗОШ №3-Гламазди(3),  Часнівці (5), Козелецька гімназія №1 (0,5)</t>
  </si>
  <si>
    <t>Козелецька гімназія №1-Берлози (12), Козелецька ЗОШ №3, Козелецька гімназія №1</t>
  </si>
  <si>
    <t>Козелецька гімназія №1-Берлози (3), Козелецька гімназія №1, Козелецька ЗОШ №3 (2,5)</t>
  </si>
  <si>
    <t>Скрипчинська ЗОШ філія I-II ст. с. Скрипчин</t>
  </si>
  <si>
    <t>05993 МН</t>
  </si>
  <si>
    <t xml:space="preserve">Скрипчинська філія-центральна площа , АТП , Пушкарі (11), Одинці (3), Бабарики (12), Волевачі (2), </t>
  </si>
  <si>
    <t>Скрипчинська філія-центральна площа (2), АТП (10), Пушкарі (5), Скрипчинська філія (5), Одинці (4), Бабарики (2), Волевачі (8), Скрипчинська філія</t>
  </si>
  <si>
    <t xml:space="preserve">Білейківська ЗОШ с. Білейки </t>
  </si>
  <si>
    <t>СВ 6412 АО</t>
  </si>
  <si>
    <t>Пархимів (4), Тарасів (20), Опеньки (4), Білейки</t>
  </si>
  <si>
    <t>Пархимів-Тарасів (7), Тарасів-Опеньки (7),Опеньки-Білейки(2)</t>
  </si>
  <si>
    <t>Опеньки-Тарасів (3)</t>
  </si>
  <si>
    <t>Білейки-Кривицьке(2), Білейки-Козелець</t>
  </si>
  <si>
    <t>Білейки-Кривицьке (8), Кривицьке-Козелець (8), Козелець-Білейки (8)</t>
  </si>
  <si>
    <t>ПАЗ 32055</t>
  </si>
  <si>
    <t>Білейки-Козелець (12), Білейки</t>
  </si>
  <si>
    <t>Білейки-Козелець (8), Козелець-Білейки (8)</t>
  </si>
  <si>
    <t>с. Безуглівка НВК (3) - с. Синдаревське (3) - с. Довге (3) - с. Синдаревське (3)- с. Безуглівка</t>
  </si>
  <si>
    <t xml:space="preserve">Носівський район </t>
  </si>
  <si>
    <t>Варвинський район</t>
  </si>
  <si>
    <t>Озерянська ЗОШ І-ІІІ ст.  с. Озеряни вул. Українська, 69</t>
  </si>
  <si>
    <t>КАВЗ 377652</t>
  </si>
  <si>
    <t>СВ 60-225АА</t>
  </si>
  <si>
    <t xml:space="preserve">Озеряни-Кухарка (16) - Озеряни   </t>
  </si>
  <si>
    <t xml:space="preserve"> Озеряни-Кухарка(7) - Озеряни; </t>
  </si>
  <si>
    <t xml:space="preserve">Озеряни - Мармизівка (8) - Макушиха  - Брагинці (10) - Озеряни             </t>
  </si>
  <si>
    <t xml:space="preserve">Озеряни - Мармизівка (5) - Макушиха(2) - Брагинці (10) - Озеряни;             </t>
  </si>
  <si>
    <t>Озеряни (25) - Варва МНВК- Озеряни</t>
  </si>
  <si>
    <t>Озеряни - Варва МНВК(25) Озеряни</t>
  </si>
  <si>
    <t>Антонівська ЗОШ І-ІІІ ст. с. Антонівка, вул Братів Гашків, 3</t>
  </si>
  <si>
    <t>032-13МН</t>
  </si>
  <si>
    <t>Антонівка - Макіївка (2) - Антонівка</t>
  </si>
  <si>
    <t>Антонівка - Макіївка(8) - Антонівка</t>
  </si>
  <si>
    <t xml:space="preserve">Антонівк (4) - Журавка(20) - Варва МНВК </t>
  </si>
  <si>
    <t>Антонівка - Журавка - Варва МНВК (26)</t>
  </si>
  <si>
    <t xml:space="preserve">МНВК , смт Варва , вул.Івана Кондратця, 45 </t>
  </si>
  <si>
    <t>ГАЗ -32312-420</t>
  </si>
  <si>
    <t>СВ15-61АА</t>
  </si>
  <si>
    <t xml:space="preserve"> Варва - Світличне (6) - Богдани (4) - Дащенки (8)- Світличне - Варва</t>
  </si>
  <si>
    <t xml:space="preserve"> Варва - Світличне(8) - Богдани (6) - Дащенки(6) - Світличне- Варва</t>
  </si>
  <si>
    <t>ГАЗ -32312-ЗП</t>
  </si>
  <si>
    <t>СВ 67-43АО</t>
  </si>
  <si>
    <t>Варва -Остапівка(1)- Гнідинці - Варва</t>
  </si>
  <si>
    <t>Батурин-Дрібці (1) - Голубів (1) - Мости (4) -Матіївка (18) - Осіч (4) - Батурин</t>
  </si>
  <si>
    <t xml:space="preserve">Батурин - Дрібці (4) - Голубів (1) - Мости (2) - Матіївка (6,5) - Осіч (12) - Батурин </t>
  </si>
  <si>
    <t xml:space="preserve">с.Хотинівка,    Носівський р-н. </t>
  </si>
  <si>
    <t>ПАЗ С-Р-325307 "Мрія"</t>
  </si>
  <si>
    <t>СВ 0487 ВА</t>
  </si>
  <si>
    <t>Хотинівка - Лихачів (20 учнів) - Лихачів - Хотинівка (11 вихованців ДНЗ)</t>
  </si>
  <si>
    <t>Хотинівка - Лихачів (5)  Лихачів - Хотинівка (5)</t>
  </si>
  <si>
    <t>Хотинівка - Лихачів (5км)</t>
  </si>
  <si>
    <t>Макіївська ОТГ  вул. Центральна, 27-А  с. Макіївка</t>
  </si>
  <si>
    <t>Бутівська ЗОШ І ступеня</t>
  </si>
  <si>
    <t xml:space="preserve"> Лосинівка - Степ (2)-Вікторівка(6)-Леонідівка(17)-Лосинівка;
 Лосинівка - Лустівка(3) - Погребець(13) - Лосинівка
</t>
  </si>
  <si>
    <t>Лосинівка - Леонідівка(8) -Вікторівка(2)-Степ(4)-Лосинівка;Лосинівка - Погребець(6) - Лустівка(2) - Лосинівка.</t>
  </si>
  <si>
    <r>
      <t>Прилуцький район</t>
    </r>
    <r>
      <rPr>
        <sz val="10"/>
        <rFont val="Times New Roman"/>
        <family val="1"/>
      </rPr>
      <t xml:space="preserve"> </t>
    </r>
  </si>
  <si>
    <r>
      <t xml:space="preserve">Халимонівська ЗОШ І-ІІІ ст.                  </t>
    </r>
    <r>
      <rPr>
        <b/>
        <sz val="10"/>
        <rFont val="Times New Roman"/>
        <family val="1"/>
      </rPr>
      <t>(75)</t>
    </r>
  </si>
  <si>
    <r>
      <t xml:space="preserve">Батуринська ЗОШ І-ІІІ ст. ім. Григора Орлика                       </t>
    </r>
    <r>
      <rPr>
        <b/>
        <sz val="10"/>
        <rFont val="Times New Roman"/>
        <family val="1"/>
      </rPr>
      <t>(230)</t>
    </r>
  </si>
  <si>
    <r>
      <t xml:space="preserve">Рубанська ЗОШ І-ІІІ ст.                                          </t>
    </r>
    <r>
      <rPr>
        <b/>
        <sz val="10"/>
        <rFont val="Times New Roman"/>
        <family val="1"/>
      </rPr>
      <t>(26)</t>
    </r>
  </si>
  <si>
    <r>
      <t xml:space="preserve">Фастовецький НВК                        </t>
    </r>
    <r>
      <rPr>
        <b/>
        <sz val="10"/>
        <rFont val="Times New Roman"/>
        <family val="1"/>
      </rPr>
      <t>(56)</t>
    </r>
  </si>
  <si>
    <r>
      <t xml:space="preserve">Курінська ЗОШ І-ІІ ст., Курінський НВК                             </t>
    </r>
    <r>
      <rPr>
        <b/>
        <sz val="10"/>
        <rFont val="Times New Roman"/>
        <family val="1"/>
      </rPr>
      <t xml:space="preserve">(222) </t>
    </r>
  </si>
  <si>
    <r>
      <t xml:space="preserve">Григорівська ЗОШ І-ІІІ ст.                           </t>
    </r>
    <r>
      <rPr>
        <b/>
        <sz val="10"/>
        <rFont val="Times New Roman"/>
        <family val="1"/>
      </rPr>
      <t>(96)</t>
    </r>
  </si>
  <si>
    <r>
      <t xml:space="preserve">Дмитрівська ЗОШ І-ІІІ ст.                         </t>
    </r>
    <r>
      <rPr>
        <b/>
        <sz val="10"/>
        <rFont val="Times New Roman"/>
        <family val="1"/>
      </rPr>
      <t>(159)</t>
    </r>
  </si>
  <si>
    <r>
      <t xml:space="preserve">Бахмацька ЗОШ І-ІІІ ст.                </t>
    </r>
    <r>
      <rPr>
        <b/>
        <sz val="10"/>
        <rFont val="Times New Roman"/>
        <family val="1"/>
      </rPr>
      <t xml:space="preserve">  (746)</t>
    </r>
  </si>
  <si>
    <r>
      <t xml:space="preserve">Новобиківська ЗОШ І-ІІІ ступенів                  </t>
    </r>
    <r>
      <rPr>
        <b/>
        <sz val="10"/>
        <rFont val="Times New Roman"/>
        <family val="1"/>
      </rPr>
      <t xml:space="preserve">(195) </t>
    </r>
  </si>
  <si>
    <r>
      <t xml:space="preserve">Новобасанська ЗОШ І-ІІІ ступенів                  </t>
    </r>
    <r>
      <rPr>
        <b/>
        <sz val="10"/>
        <rFont val="Times New Roman"/>
        <family val="1"/>
      </rPr>
      <t>(163)</t>
    </r>
  </si>
  <si>
    <r>
      <t xml:space="preserve">Пісківська ЗОШ І-ІІІ ступенів                </t>
    </r>
    <r>
      <rPr>
        <b/>
        <sz val="10"/>
        <rFont val="Times New Roman"/>
        <family val="1"/>
      </rPr>
      <t>(78)</t>
    </r>
  </si>
  <si>
    <r>
      <t xml:space="preserve">Вороньківська ЗОШ                     </t>
    </r>
    <r>
      <rPr>
        <b/>
        <sz val="10"/>
        <rFont val="Times New Roman"/>
        <family val="1"/>
      </rPr>
      <t>(100)</t>
    </r>
  </si>
  <si>
    <r>
      <t xml:space="preserve">Козацький НВК </t>
    </r>
    <r>
      <rPr>
        <b/>
        <sz val="10"/>
        <rFont val="Times New Roman"/>
        <family val="1"/>
      </rPr>
      <t xml:space="preserve">(56) </t>
    </r>
  </si>
  <si>
    <r>
      <t xml:space="preserve">Озерянська ЗОШ І-ІІІ ступенів        </t>
    </r>
    <r>
      <rPr>
        <b/>
        <sz val="10"/>
        <rFont val="Times New Roman"/>
        <family val="1"/>
      </rPr>
      <t>(136)</t>
    </r>
  </si>
  <si>
    <r>
      <t xml:space="preserve">Новобиківська ЗОШ І-ІІІ ступенів         </t>
    </r>
    <r>
      <rPr>
        <b/>
        <sz val="10"/>
        <rFont val="Times New Roman"/>
        <family val="1"/>
      </rPr>
      <t>(195)</t>
    </r>
  </si>
  <si>
    <r>
      <t xml:space="preserve">Кобижчанська ЗОШ І-ІІІ ступенів                   </t>
    </r>
    <r>
      <rPr>
        <b/>
        <sz val="10"/>
        <rFont val="Times New Roman"/>
        <family val="1"/>
      </rPr>
      <t>(372)</t>
    </r>
  </si>
  <si>
    <r>
      <t xml:space="preserve">Кобижчанська ЗОШ І-ІІІ ступенів </t>
    </r>
    <r>
      <rPr>
        <b/>
        <sz val="10"/>
        <rFont val="Times New Roman"/>
        <family val="1"/>
      </rPr>
      <t>(372)</t>
    </r>
  </si>
  <si>
    <r>
      <t xml:space="preserve">Бобровицька ЗОШ І-ІІІ ступенів № 1 </t>
    </r>
    <r>
      <rPr>
        <b/>
        <sz val="10"/>
        <rFont val="Times New Roman"/>
        <family val="1"/>
      </rPr>
      <t>(667)</t>
    </r>
  </si>
  <si>
    <r>
      <t xml:space="preserve">Горбачівський НВК                       </t>
    </r>
    <r>
      <rPr>
        <b/>
        <sz val="10"/>
        <rFont val="Times New Roman"/>
        <family val="1"/>
      </rPr>
      <t>(48)</t>
    </r>
  </si>
  <si>
    <r>
      <t xml:space="preserve">Озерянська ЗОШ І-ІІІ ступенів             </t>
    </r>
    <r>
      <rPr>
        <b/>
        <sz val="10"/>
        <rFont val="Times New Roman"/>
        <family val="1"/>
      </rPr>
      <t>(136)</t>
    </r>
  </si>
  <si>
    <r>
      <t xml:space="preserve">Бобровицька ЗОШ І-ІІІ ступенів № 2 </t>
    </r>
    <r>
      <rPr>
        <b/>
        <sz val="10"/>
        <rFont val="Times New Roman"/>
        <family val="1"/>
      </rPr>
      <t>(174)</t>
    </r>
  </si>
  <si>
    <r>
      <t xml:space="preserve">Борзнянська ЗОШ І-ІІІ ст. ім. Х.Алчевської; Гімназія ім. П.Куліша; Шаповалівська ЗОШ І-ІІІ ст..      </t>
    </r>
    <r>
      <rPr>
        <b/>
        <sz val="10"/>
        <rFont val="Times New Roman"/>
        <family val="1"/>
      </rPr>
      <t>(441)</t>
    </r>
  </si>
  <si>
    <r>
      <t xml:space="preserve">Височанська ЗОШ І-ІІІ ст.                           </t>
    </r>
    <r>
      <rPr>
        <b/>
        <sz val="10"/>
        <rFont val="Times New Roman"/>
        <family val="1"/>
      </rPr>
      <t>(132)</t>
    </r>
  </si>
  <si>
    <r>
      <t xml:space="preserve">Ядутинська ЗОШ І-ІІІ ст.                              </t>
    </r>
    <r>
      <rPr>
        <b/>
        <sz val="10"/>
        <rFont val="Times New Roman"/>
        <family val="1"/>
      </rPr>
      <t>(74)</t>
    </r>
  </si>
  <si>
    <r>
      <t xml:space="preserve">Миколаївська ЗОШ І-ІІІ ст.                            </t>
    </r>
    <r>
      <rPr>
        <b/>
        <sz val="10"/>
        <rFont val="Times New Roman"/>
        <family val="1"/>
      </rPr>
      <t>(95)</t>
    </r>
  </si>
  <si>
    <r>
      <t xml:space="preserve">Хорошеозерська ЗОШ І-ІІІ ст.        ім. Героїв Крут                  </t>
    </r>
    <r>
      <rPr>
        <b/>
        <sz val="10"/>
        <rFont val="Times New Roman"/>
        <family val="1"/>
      </rPr>
      <t>(96)</t>
    </r>
  </si>
  <si>
    <r>
      <t xml:space="preserve">Хорошеозерська ЗОШ І-ІІІ ст.        ім. Героїв Крут                   </t>
    </r>
    <r>
      <rPr>
        <b/>
        <sz val="10"/>
        <rFont val="Times New Roman"/>
        <family val="1"/>
      </rPr>
      <t>(96)</t>
    </r>
  </si>
  <si>
    <r>
      <t xml:space="preserve">Степанівська ЗОШ І-ІІ ст.                              </t>
    </r>
    <r>
      <rPr>
        <b/>
        <sz val="10"/>
        <rFont val="Times New Roman"/>
        <family val="1"/>
      </rPr>
      <t>(29)</t>
    </r>
  </si>
  <si>
    <r>
      <t xml:space="preserve">Головеньківська ЗОШ І-ІІІ ст.                  </t>
    </r>
    <r>
      <rPr>
        <b/>
        <sz val="10"/>
        <rFont val="Times New Roman"/>
        <family val="1"/>
      </rPr>
      <t>(73)</t>
    </r>
  </si>
  <si>
    <t>БАЗ А-079</t>
  </si>
  <si>
    <t>СВ 0947 ВР</t>
  </si>
  <si>
    <t>с. Кукшин, вул. Власенків,21</t>
  </si>
  <si>
    <t>ЧАЗ-А074</t>
  </si>
  <si>
    <t>СВ 6145 АО</t>
  </si>
  <si>
    <t>Газель ГАЗ-32213</t>
  </si>
  <si>
    <t>СВ2165АА</t>
  </si>
  <si>
    <t>с. Вертіївка, вул. Миру, 158</t>
  </si>
  <si>
    <t>03914 МН</t>
  </si>
  <si>
    <t>МНВК с. Світанок, вул. Світайла, 28</t>
  </si>
  <si>
    <t xml:space="preserve">АСЧ-03 </t>
  </si>
  <si>
    <t>56-82 ЧНМ</t>
  </si>
  <si>
    <t>МНВК смт. Лосинівка, вул. Богословська, 6</t>
  </si>
  <si>
    <t>СВ 0681 АА</t>
  </si>
  <si>
    <t>смт.Лосинівка МНВК (10км) – с.Сальне ЗОШ (10км)– смт.Лосинівка МНВК</t>
  </si>
  <si>
    <t>СВ 0951 ВР</t>
  </si>
  <si>
    <t>с.Степ(3) – с.Вікторівка; с.Лустівка (3)–  с.Погребець</t>
  </si>
  <si>
    <t>с. Галиця, вул. Центральна, 21</t>
  </si>
  <si>
    <t>СВ 0222 АА</t>
  </si>
  <si>
    <t>Підвіз учнів в межах села Галиця</t>
  </si>
  <si>
    <t>с. Безуглівка, вул. Горького, 58А</t>
  </si>
  <si>
    <t>Еталон А-081.11Ш</t>
  </si>
  <si>
    <t>СВ 5035 ВН</t>
  </si>
  <si>
    <t>Товстоліс  –  Петрушин(14) – Малинівка(5,5) –  Стасі(3,5)- Лопатин(8)-  Халявин(12)</t>
  </si>
  <si>
    <t>Терехівка - Петрушин (5) Товстоліс - Халявин (4)</t>
  </si>
  <si>
    <t>Хмільницький НВК, с. Хмільниця, вул. Шкільна,1</t>
  </si>
  <si>
    <t>СВ 0325 ВН</t>
  </si>
  <si>
    <t>Чернігів – Рівнопілля(31) – Хмільниця – Роїще(10) – Хмільниця – Рябці(16) – Рижики(5) – Хмільниця – Рогоща(3) – Табаївка(10) – Унучки(6) – Хмільниця</t>
  </si>
  <si>
    <t>Чернігів – Рівнопілля(8) – Хмільниця(7) – Роїще(7) – Хмільниця(7) – Рябці(6,5) – Рижики(2) – Хмільниця(4,5)-  Унучки(6)  – Табаївка(1)– Рогоща(1) – Хмільниця(4)</t>
  </si>
  <si>
    <t>Хмільниця - Рябці (5), Хмільниця - Унучки (4)</t>
  </si>
  <si>
    <t>Орендований автобус</t>
  </si>
  <si>
    <t>Рута</t>
  </si>
  <si>
    <t>Шестовиця- Киїнка(15)</t>
  </si>
  <si>
    <t>Шестовиця- Киїнка(11)</t>
  </si>
  <si>
    <t>Сосницька гімназія, смт.Сосниця, пр.Гагаріна, 22 А</t>
  </si>
  <si>
    <t>Сосницький район</t>
  </si>
  <si>
    <t>БАЗ А081</t>
  </si>
  <si>
    <t>Сосницька ОТГ</t>
  </si>
  <si>
    <t>ВС 6679 В</t>
  </si>
  <si>
    <t xml:space="preserve">Сосниця-Масалаївка  (38 ) Сосниця -Мале Устя ( 10 )-Сосниця </t>
  </si>
  <si>
    <t>Сосниця- Масалаївка (8) Сосниця-Мале Устя (9)-Сосниця</t>
  </si>
  <si>
    <t>Сосниця -Масалаївка (8км)</t>
  </si>
  <si>
    <t xml:space="preserve">Волинківська ЗОШ І-ІІІ ст., с. Волинка, вул.  Розумієнка,25 </t>
  </si>
  <si>
    <t>БАЗ А0791ВШ</t>
  </si>
  <si>
    <t>СВ 6214 ВА</t>
  </si>
  <si>
    <t>Волинка-Матвіївка (19) Волинка - Лави (26)-Волинка</t>
  </si>
  <si>
    <t>Волинка-Матвіївка (13) Волинка-Лави (5)-Волинка</t>
  </si>
  <si>
    <t>Волинка - Матвіївка (13)</t>
  </si>
  <si>
    <t>Пекарівська ЗОШ І-ІІ ст., с.  Пекарів, вул  Довженка, 37 А</t>
  </si>
  <si>
    <t>СВ 1562 ВА</t>
  </si>
  <si>
    <t>Пекарів-Синютин (2) Пекарів-Костирів (9)-Пекарів</t>
  </si>
  <si>
    <t>Пекарів-Синютин (5) Пекарів-Костирів (9)-Пекарів</t>
  </si>
  <si>
    <t>Пекарів-Костирів (9)</t>
  </si>
  <si>
    <t>Гараж господарської групи с. Гвоздиківка</t>
  </si>
  <si>
    <t xml:space="preserve">Еталон </t>
  </si>
  <si>
    <t>СВ 2930 АА</t>
  </si>
  <si>
    <t>Сновськ- Хрінівка(3)-Клюси(7)-Гірськ(4)-Жовідь(16)-Нові Боровичі</t>
  </si>
  <si>
    <t xml:space="preserve">Гвоздиківка-Сновськ(3)-Клюси(50)-Хрінівка(9)-Гірськ(9)-Жовідь(8)-Н.Боровичі(4) </t>
  </si>
  <si>
    <t>Варва -Остапівка(18)- Гнідинці (16)-Варва(7)</t>
  </si>
  <si>
    <t xml:space="preserve">Варва -Воскресенське(2)- Варва </t>
  </si>
  <si>
    <t>Варва -Воскресенське(7)- Варва</t>
  </si>
  <si>
    <t>Варва -Гнідинці(4)-Варва МНВК</t>
  </si>
  <si>
    <t>Варва -Гнідинці(7) -Варва МНВК</t>
  </si>
  <si>
    <t>Варвинська ЗОШ І-ІІІ ст. смт Варва, вул. Шевченка, 43</t>
  </si>
  <si>
    <t>БАЗ - АО7913</t>
  </si>
  <si>
    <t>СВ  85-18 АХ</t>
  </si>
  <si>
    <t>Варва -Калиновиця(18) - Григорівщина(1)- Калиновиця -  Варва</t>
  </si>
  <si>
    <t>Варва -Калиновиця (9) - Григорівщина(4)- Калиновиця - Варва</t>
  </si>
  <si>
    <t xml:space="preserve">  Варва-Леляки(16) - Варва</t>
  </si>
  <si>
    <t xml:space="preserve">      Варва-Леляки(8) - Варва</t>
  </si>
  <si>
    <t>Варвинська районна гімназія смт Варва вул. Миру, 54а</t>
  </si>
  <si>
    <t>Еталон А081.11 Ш</t>
  </si>
  <si>
    <t>СВ29-65ВН</t>
  </si>
  <si>
    <t>Підмінний автобус на маршрут Варва - Світличне - Богдани - Дащенки - Світличне- Варва</t>
  </si>
  <si>
    <t>Іржавець (5,5)- Ступаківка (5,5) -Іржавець</t>
  </si>
  <si>
    <t>Рожнівська ЗОШ І-ІІІ ступенів, с.Рожнівка, вул.Перемоги, 15</t>
  </si>
  <si>
    <t>СВ8507АХ</t>
  </si>
  <si>
    <t>Максимівка (15) - Рожнівка</t>
  </si>
  <si>
    <t>Максимівка (8) - Рожнівка</t>
  </si>
  <si>
    <t>Тростянецька ЗОШ І-ІІІ ступенів, с.Тростянець, вул.Паркова, 2</t>
  </si>
  <si>
    <t>Верескуни (8) - Тростянець</t>
  </si>
  <si>
    <t>Верескуни (12) - Тростянець</t>
  </si>
  <si>
    <t>Припутнівська ЗОШ І-ІІ ступенів, с.Припутні, вул.10-річчя Незалежності України, 1</t>
  </si>
  <si>
    <t>ГАЗ 32213-418</t>
  </si>
  <si>
    <t>СВ1542АМ</t>
  </si>
  <si>
    <t xml:space="preserve">Вишнівка (5) -Припутні - Дорогинка; </t>
  </si>
  <si>
    <t xml:space="preserve">Вишнівка (7) -Припутні (8) - Дорогинка; </t>
  </si>
  <si>
    <t>Вишнівка (1) -Припутні (5) - Дорогинка; Дорогинка - Бакавка  - Дорогинка</t>
  </si>
  <si>
    <t>Вишнівка (7) -Припутні (8) - Дорогинка; Дорогинка (7) - Бакавка (7) - Дорогинка</t>
  </si>
  <si>
    <t>СВ0413АА</t>
  </si>
  <si>
    <t>с. Сираї- с. Савин(8)- с.Озерне(8) - с. Привітне(3)-сел. Калитянське(2)- с. Сираї</t>
  </si>
  <si>
    <t>с.Озерне-с.Савин(3)</t>
  </si>
  <si>
    <t>с. Сираї- с. Омелянів(24)- с. Сокирин(2)- с. Сираї</t>
  </si>
  <si>
    <t>с. Сираї- с. Омелянів(12)- с. Сокирин(3,5)- с. Сираї(31)</t>
  </si>
  <si>
    <t>Богдан А-06904</t>
  </si>
  <si>
    <t>СВ 7316 АО</t>
  </si>
  <si>
    <t>по с.Сокирин(2)</t>
  </si>
  <si>
    <t>с. Сираї-с.Карпоки(4)-с.Сираї</t>
  </si>
  <si>
    <t>с. Сираї-с.Карпоки(2)</t>
  </si>
  <si>
    <t>Карпилівська ЗОШ І-ІІІст.</t>
  </si>
  <si>
    <t>ПАЗ 32051110</t>
  </si>
  <si>
    <t>3728 МН</t>
  </si>
  <si>
    <t xml:space="preserve">м.Остер(2) –с.Лутава(17) -с. Карпилівка  </t>
  </si>
  <si>
    <t xml:space="preserve">м.Остер(8) –с.Лутава(2) -с. Карпилівка(4) </t>
  </si>
  <si>
    <t>по с.Лутава(1)</t>
  </si>
  <si>
    <t>с. Карпилівка – с.Коропє(25) - с.Карпилівка</t>
  </si>
  <si>
    <t>с. Карпилівка – с.Коропє(3) - с.Карпилівка</t>
  </si>
  <si>
    <t>с.Карпилівка - с.Коропє(3)</t>
  </si>
  <si>
    <t>Корюківський район</t>
  </si>
  <si>
    <t>Корюківський р-н, с.Перелюб, вул.Шевченка, 6</t>
  </si>
  <si>
    <t xml:space="preserve"> 05-32 МН</t>
  </si>
  <si>
    <t>с.Перелюб-с.Б.Слобода(4),с.Перелюб-с.Шишківка(9)-с.Рудня(4)-с.Прибинь(4)-с.Перелюб(21)</t>
  </si>
  <si>
    <t>с.Перелюб- с.Б.Слобода(4), с.Перелюб- с.Шишківка(4)</t>
  </si>
  <si>
    <t>05-32 МН</t>
  </si>
  <si>
    <t>с.Шишківка (9)-с.Рудня (4)</t>
  </si>
  <si>
    <t>с.Шишківка - с.Рудня(4)</t>
  </si>
  <si>
    <t>с.Б.Слобода(11),с.Шишківка (19),с.Рудня (4),с.Прибинь (3)-с.Перелюб</t>
  </si>
  <si>
    <t>с.Шишківка (2)-с.Рудня (4)-с.Перелюб</t>
  </si>
  <si>
    <t>Корюківський р-н, с.Олександрівка, вул.Центральна,116-а</t>
  </si>
  <si>
    <t>СВ 62-23 АА</t>
  </si>
  <si>
    <t>с.Забарівка (12)-с.Піски(7.5)-с.Верхолісся (2)</t>
  </si>
  <si>
    <t>с.Воловики-с.Олександрівка(5)</t>
  </si>
  <si>
    <t>с.Воловики (8)</t>
  </si>
  <si>
    <t>с.Забарівка (6)-с.Піски (1)-с.Верхолісся (8)-с.Олександрівка</t>
  </si>
  <si>
    <t>с.Олександрівка-с.Воловики (17)-с.Олександрівка</t>
  </si>
  <si>
    <t>Корюківський р-н, с.Савинки, вул.Шкільна, 4</t>
  </si>
  <si>
    <t>СВ 22-64 АА</t>
  </si>
  <si>
    <t>с.Рейментарівка (19)-с.Довга Гребля (3)-с.Бурківка (2)</t>
  </si>
  <si>
    <t>с.Рейментарівка - с.Довга Гребля(3)</t>
  </si>
  <si>
    <t>с.Савинки-с.Хотіївка(12)</t>
  </si>
  <si>
    <t>с.Савинки - с.Хотіївка(3)</t>
  </si>
  <si>
    <t>с.Савинки - с.Рейментарівка (14)-с.Довга Гребля (3)-с.Бурківка (2)-с.Савинки</t>
  </si>
  <si>
    <t>с.Савинки-с.Хотіївка (15)-с.Савинки</t>
  </si>
  <si>
    <t>Корюківський р-н, с.Рибинськ, вул.Зелена,35</t>
  </si>
  <si>
    <t>52-02 МН</t>
  </si>
  <si>
    <t>с.Рибинськ-с.Стопилка(6)-с.Кучугури(3)-с.Олешня (3)</t>
  </si>
  <si>
    <t>с.Рибинськ - с.Стопилка(6), с.Стопилка - с.Кучугури (4)</t>
  </si>
  <si>
    <t>с.Новоселівка-с.Ж.Буда(5)</t>
  </si>
  <si>
    <t>с.Новоселівка - с.Ж.Буда (5)</t>
  </si>
  <si>
    <t>с.Рибинськ(4),с.Стопилка(2), с.Кучугури(2), с.Олешня (1)-с.Рибинськ</t>
  </si>
  <si>
    <t xml:space="preserve">с.Рибинськ - с.Новоселівка(3),с.Ж.Буда(5)-с.Рибинськ </t>
  </si>
  <si>
    <t xml:space="preserve">Семенівський район </t>
  </si>
  <si>
    <t>Семенівська ЗОШ І-ІІІ ст. №1 м. Семенівка 3 провулок Центральний,2.</t>
  </si>
  <si>
    <t>БАЗ «Еталон» 07931Ш</t>
  </si>
  <si>
    <t>СВ 8239АХ</t>
  </si>
  <si>
    <t xml:space="preserve">Семенівка ––  Марс (2)- Зелений Гай (1) - Семенівка </t>
  </si>
  <si>
    <t>Семенівка с. Марс (13) –– Зелений Гай (4) - Семенівка</t>
  </si>
  <si>
    <t>Семенівка - Марс (2) -Зелений Гай (4км)</t>
  </si>
  <si>
    <t>Семенівська ЗОШ І-ІІІ ст. №1 м. Семенівка 3 провулок Центральний, 2.</t>
  </si>
  <si>
    <t xml:space="preserve">Семенівка – с.Кути (5) - Семенівка </t>
  </si>
  <si>
    <t>Семенівка – Кути (12) - Семенівка</t>
  </si>
  <si>
    <t>Семенівка - Кути (4км)</t>
  </si>
  <si>
    <t>«Богдан» А 092 S4</t>
  </si>
  <si>
    <t>СВ9607 АМ</t>
  </si>
  <si>
    <t xml:space="preserve"> Семенівка –  Прогрес (11) -  Карповичі (9) - Семенівка
</t>
  </si>
  <si>
    <t xml:space="preserve"> Семенівка –  Прогрес(11) -  Карповичі (10) - Семенівка</t>
  </si>
  <si>
    <t>Семенівка - Прогрес (2км) - Карповичі (8км)</t>
  </si>
  <si>
    <t>СВ 1926 ВН</t>
  </si>
  <si>
    <t xml:space="preserve"> Семенівка - Хотіївка (8) - м.Семенівка </t>
  </si>
  <si>
    <t xml:space="preserve"> Семенівка - Хотіївка (10) - Семенівка</t>
  </si>
  <si>
    <t>Семенівка -Хотіївка (3км)</t>
  </si>
  <si>
    <t xml:space="preserve"> Семенівка -  Залізний Міст (14) - Семенівка</t>
  </si>
  <si>
    <t>м. Семенівка - с. Залізний Міст (12,25) - Семенівка</t>
  </si>
  <si>
    <t xml:space="preserve">Семенівська ЗОШ І-ІІІ ст. №1 м. Семенівка 3 провулок Центральний,2. </t>
  </si>
  <si>
    <t>Семенівка –– Миколаївка (11) – м. Семенівка</t>
  </si>
  <si>
    <t>м. Семенівка –– с. Миколаївка (10) - Семенівка</t>
  </si>
  <si>
    <t xml:space="preserve">Семенівська ЗОШ І-ІІІ ст. №1 м. Семенівка 3 провулок Центральний, 2. </t>
  </si>
  <si>
    <t>БАЗ-А 079.13 Ш</t>
  </si>
  <si>
    <t>СВ 8240 АХ</t>
  </si>
  <si>
    <t>м. Семенівка - с.Хотіївка (10) - Семенівка</t>
  </si>
  <si>
    <t xml:space="preserve">Семенівка - Хотіївка (3км) </t>
  </si>
  <si>
    <t xml:space="preserve">БАЗ-А 079.13 Ш </t>
  </si>
  <si>
    <t xml:space="preserve"> Семенівка - Хотіївка (7) – Чернозем (1) - Луб'яне (1)  – Медведівка(5) - Тимоновичі - Семенівка  </t>
  </si>
  <si>
    <t xml:space="preserve"> Семенівка - с.Хотіївка (10) – Чернозем (7) - Луб'яне (6) - Медведівка (1) -Тимоновичі (3) - Семенівка                </t>
  </si>
  <si>
    <t>Луб'яне -Тимоновичі (3км)</t>
  </si>
  <si>
    <t>Погорільська ЗОШ І-ІІІ ступенів с.Погорільці, вул. І.Франка, 30</t>
  </si>
  <si>
    <t>ПАЗ АС-Р
32053-
073П25</t>
  </si>
  <si>
    <t>СВ7534АР</t>
  </si>
  <si>
    <t xml:space="preserve"> Погорільці - Лосівка (7) - Погрільці</t>
  </si>
  <si>
    <t xml:space="preserve"> Погорільці - Лосівка (8) - Погорільці              </t>
  </si>
  <si>
    <t>Погорільці - Лосівка (3км)</t>
  </si>
  <si>
    <t xml:space="preserve"> .Погорільці - Орликівка (8) - Погорільці</t>
  </si>
  <si>
    <t xml:space="preserve">Погорільці - Орликівка (16)  - Погорільці               </t>
  </si>
  <si>
    <t>Погорільці - Орликівка (11)</t>
  </si>
  <si>
    <t>03625 МН</t>
  </si>
  <si>
    <t>Погорільці - Стара Гутка (2) - с. Радомка (9)  - Погорільці</t>
  </si>
  <si>
    <t xml:space="preserve">Погорільці - Стара Гутка (8) - Радомка (6) - Погорільці               </t>
  </si>
  <si>
    <t>Погорільці - Стара Гутка (8 км) - Радомка (6 км)</t>
  </si>
  <si>
    <t xml:space="preserve">ПАЗ 32050 </t>
  </si>
  <si>
    <t xml:space="preserve"> Погорільці - Тополівка (6) - Погорільці</t>
  </si>
  <si>
    <t xml:space="preserve">Погорільці - Тополівка (10) - Погорільці              </t>
  </si>
  <si>
    <t>Погорільці - Тополівка (3км)</t>
  </si>
  <si>
    <t xml:space="preserve">Костобобрівська ЗОШ І-ІІІ ступенів с.Костобобрів, вул. Шкільна, 21 </t>
  </si>
  <si>
    <t xml:space="preserve">А 0811 «Богдан» </t>
  </si>
  <si>
    <t>СВ 0251 АА</t>
  </si>
  <si>
    <t>Костобобрів – Архипівка (16) - Костобобрів</t>
  </si>
  <si>
    <t xml:space="preserve">Костобобрів - Архипівка (8,5) - Костобобрів               </t>
  </si>
  <si>
    <t>БАЗ «Еталон»  07921</t>
  </si>
  <si>
    <t>СВ 6603 АА</t>
  </si>
  <si>
    <t>Костобобрів –  Галаганівка (22) - Костобобрів</t>
  </si>
  <si>
    <t xml:space="preserve"> Костобобрів - Галаганівка (16) - Костобобрів               </t>
  </si>
  <si>
    <t>Жадівська ЗОШ І-ІІІ ступенів ім. Т.Г. Шевченка вул. Центральна</t>
  </si>
  <si>
    <t xml:space="preserve">ПАЗ 32053-07 </t>
  </si>
  <si>
    <t>СВ 1274 АА</t>
  </si>
  <si>
    <t>Жадове - Довжик (6) -Жадове</t>
  </si>
  <si>
    <t xml:space="preserve"> Жадове - Довжик (9.5) - Жадове               </t>
  </si>
  <si>
    <t>Жадове - Довжик (9км)</t>
  </si>
  <si>
    <t>Жадове – с.Жадове ІІ - Жадове</t>
  </si>
  <si>
    <t xml:space="preserve">Жадове - Жадове II (4) - Жадове               </t>
  </si>
  <si>
    <t>Жадове - Жадове II (2км)</t>
  </si>
  <si>
    <t>Спаська ЗОШ І-ІІІ ступенів, с. Спаське, вул. Придеснянська, 95</t>
  </si>
  <si>
    <t>СВ4942АХ</t>
  </si>
  <si>
    <t>Філонівка - Якличі (3 км)</t>
  </si>
  <si>
    <t>Великоустівська ЗОШ І-ІІІ ступенів</t>
  </si>
  <si>
    <t>03636МН</t>
  </si>
  <si>
    <t>СВ6235АО</t>
  </si>
  <si>
    <t>Спаське -Конятин - Змітнів -Купчичі -Спаське - Якличі - Філонівка-Спаське</t>
  </si>
  <si>
    <t>В. Устя- Долинське- Бутівка-В.Устя</t>
  </si>
  <si>
    <t>Бутівка - Бондарівка-Бутівка</t>
  </si>
  <si>
    <r>
      <t xml:space="preserve">Дігтярівська загальноосвітня школа І-ІІІ ступенів                             </t>
    </r>
    <r>
      <rPr>
        <b/>
        <sz val="10"/>
        <rFont val="Times New Roman"/>
        <family val="1"/>
      </rPr>
      <t>(118)</t>
    </r>
  </si>
  <si>
    <r>
      <t xml:space="preserve">Срібнянська загальноосвітня школа І-ІІІ ступенів               </t>
    </r>
    <r>
      <rPr>
        <b/>
        <sz val="10"/>
        <rFont val="Times New Roman"/>
        <family val="1"/>
      </rPr>
      <t>(309)</t>
    </r>
  </si>
  <si>
    <r>
      <t xml:space="preserve">Гриціївська загальноосвітня школа І-ІІ ступенів                </t>
    </r>
    <r>
      <rPr>
        <b/>
        <sz val="10"/>
        <rFont val="Times New Roman"/>
        <family val="1"/>
      </rPr>
      <t>(53)</t>
    </r>
  </si>
  <si>
    <r>
      <t xml:space="preserve">Гриціївська загальноосвітня школа І-ІІ ступенів          </t>
    </r>
    <r>
      <rPr>
        <b/>
        <sz val="10"/>
        <rFont val="Times New Roman"/>
        <family val="1"/>
      </rPr>
      <t>(53)</t>
    </r>
  </si>
  <si>
    <r>
      <t xml:space="preserve">Карпилівська загальноосвітня школа І-ІІІ ступенів                                 </t>
    </r>
    <r>
      <rPr>
        <b/>
        <sz val="10"/>
        <rFont val="Times New Roman"/>
        <family val="1"/>
      </rPr>
      <t>(76)</t>
    </r>
  </si>
  <si>
    <r>
      <t xml:space="preserve">Срібнянська загальноосвітня школа І-ІІІ ступенів                    </t>
    </r>
    <r>
      <rPr>
        <b/>
        <sz val="10"/>
        <rFont val="Times New Roman"/>
        <family val="1"/>
      </rPr>
      <t>(309)</t>
    </r>
  </si>
  <si>
    <r>
      <t xml:space="preserve">Сокиринська загальноосвітня школа І-ІІІ ступенів                  </t>
    </r>
    <r>
      <rPr>
        <b/>
        <sz val="10"/>
        <rFont val="Times New Roman"/>
        <family val="1"/>
      </rPr>
      <t>(99)</t>
    </r>
  </si>
  <si>
    <r>
      <t xml:space="preserve">Сокиринська загальноосвітня школа І-ІІІ ступенів                     </t>
    </r>
    <r>
      <rPr>
        <b/>
        <sz val="10"/>
        <rFont val="Times New Roman"/>
        <family val="1"/>
      </rPr>
      <t>(99)</t>
    </r>
  </si>
  <si>
    <r>
      <t xml:space="preserve">Савинська загальноосвітня школа І-ІІІ ступенів                         </t>
    </r>
    <r>
      <rPr>
        <b/>
        <sz val="10"/>
        <rFont val="Times New Roman"/>
        <family val="1"/>
      </rPr>
      <t>(33)</t>
    </r>
  </si>
  <si>
    <r>
      <t xml:space="preserve">Срібнянська загальноосвітня школа І-ІІІ ступенів                </t>
    </r>
    <r>
      <rPr>
        <b/>
        <sz val="10"/>
        <rFont val="Times New Roman"/>
        <family val="1"/>
      </rPr>
      <t xml:space="preserve">(309) </t>
    </r>
  </si>
  <si>
    <r>
      <t xml:space="preserve">Плугатарська ЗОШ І-ІІІ ст,                         </t>
    </r>
    <r>
      <rPr>
        <b/>
        <sz val="10"/>
        <rFont val="Times New Roman"/>
        <family val="1"/>
      </rPr>
      <t>(110)</t>
    </r>
  </si>
  <si>
    <r>
      <t xml:space="preserve">Довгалівська ЗОШ І-ІІІ ст.                           </t>
    </r>
    <r>
      <rPr>
        <b/>
        <sz val="10"/>
        <rFont val="Times New Roman"/>
        <family val="1"/>
      </rPr>
      <t>(27)</t>
    </r>
  </si>
  <si>
    <r>
      <t xml:space="preserve">Українська ЗОШ І-ІІІ ст.                           </t>
    </r>
    <r>
      <rPr>
        <b/>
        <sz val="10"/>
        <rFont val="Times New Roman"/>
        <family val="1"/>
      </rPr>
      <t>(48)</t>
    </r>
  </si>
  <si>
    <r>
      <t xml:space="preserve">Плугатарська ЗОШ І-ІІІ ст.                          </t>
    </r>
    <r>
      <rPr>
        <b/>
        <sz val="10"/>
        <rFont val="Times New Roman"/>
        <family val="1"/>
      </rPr>
      <t>(110)</t>
    </r>
  </si>
  <si>
    <r>
      <t xml:space="preserve">Харківська ЗОШ І-ІІІ ст.                              </t>
    </r>
    <r>
      <rPr>
        <b/>
        <sz val="10"/>
        <rFont val="Times New Roman"/>
        <family val="1"/>
      </rPr>
      <t>(96)</t>
    </r>
  </si>
  <si>
    <r>
      <t xml:space="preserve">Анисівська ЗОШ І-ІІІ ступенів                  </t>
    </r>
    <r>
      <rPr>
        <b/>
        <sz val="10"/>
        <rFont val="Times New Roman"/>
        <family val="1"/>
      </rPr>
      <t>(110)</t>
    </r>
  </si>
  <si>
    <r>
      <t xml:space="preserve">Снов'янська ЗОШ І-ІІ                                            </t>
    </r>
    <r>
      <rPr>
        <b/>
        <sz val="10"/>
        <rFont val="Times New Roman"/>
        <family val="1"/>
      </rPr>
      <t>(66)</t>
    </r>
  </si>
  <si>
    <r>
      <t xml:space="preserve">Брусилівська ЗОШ І-ІІІ ступенів                 </t>
    </r>
    <r>
      <rPr>
        <b/>
        <sz val="10"/>
        <rFont val="Times New Roman"/>
        <family val="1"/>
      </rPr>
      <t>(54)</t>
    </r>
  </si>
  <si>
    <t>смт.Лосинівка МНВК – с.Сальне ЗОШ (6)– смт.Лосинівка МНВК (1 раз на тиждень) та у зворотному напрямку</t>
  </si>
  <si>
    <t xml:space="preserve"> Підвіз учнів у межах смт. Лосинівка;             </t>
  </si>
  <si>
    <t>смт.Лосинівка МНВК (10) – с.Сальне ЗОШ (10)– смт.Лосинівка МНВК (1 раз на тиждень)</t>
  </si>
  <si>
    <t xml:space="preserve"> Підвіз учнів у межах смт. Лосинівка (17.2);             </t>
  </si>
  <si>
    <t>Ладинська ЗОШ І-ІІ ступенів,
с. Ладинка, вул. Лісова, 1А</t>
  </si>
  <si>
    <t>ЕТАЛОН А08116Ш</t>
  </si>
  <si>
    <t>СВ 7826 ВК</t>
  </si>
  <si>
    <t>Ладинка - Друцьке (7)
Ладинка - сан. Десна (3)-Ладинка</t>
  </si>
  <si>
    <t>Ладинка - Друцьке (5) - Ладинка (5)
Ладинка - сан. Десна (4) - Ладинка (4)</t>
  </si>
  <si>
    <t>ЗОШ №2  м. Носівка вул. Привітна  ,1А</t>
  </si>
  <si>
    <t>Носівська ЗОШ № 2- м.Носівка вул. Зелена -Носівська ЗОШ № 2(10); Носівська ЗОШ №2-м.Носівка вул.Малоносівська -Носівська ЗОШ № 2 (20); Носівська ЗОШ №2-с. Ясна Зірка-с.Тертишники -с.Ясна Зірка-Носівська ЗОШ №2 (40);</t>
  </si>
  <si>
    <t>Носівська ЗОШ № 2- м.Носівська вул. Зелена -ЗОШ № 2(6км); Носівська  ЗОШ №2-м.Носівка вул.Малоносівська -Носівська ЗОШ № 2 (6км); Носівська ЗОШ №2-с. Ясна Зірка-с.Тертишники -с.Ясна Зірка-Носівська ЗОШ №2 (24км);</t>
  </si>
  <si>
    <t>Носівська ЗОШ № 2- м.Носівка вул. Зелена (3км); Носівська ЗОШ №2-м.Носівка вул.Малоносівська  (3км); м.Носівка-с. Ясна Зірка (5 км) ; Ясна Зірка-с.Тертишники - (3км);</t>
  </si>
  <si>
    <t>ЗОШ №1  м. Носівка вул. Центральна, 25</t>
  </si>
  <si>
    <t>Еталон А-081</t>
  </si>
  <si>
    <t>СВ 4327 ВІ</t>
  </si>
  <si>
    <t>СВ 4324 ВІ</t>
  </si>
  <si>
    <t>м.Носівка ЗОШ №1- вул.Кобизький Шлях-   с.Підгайне-с.Лукашівка-м.Носівка ЗОШ №1 (50);  м.Носівка ЗОШ №1 -вул. Вокзальна-вул.Миру-вул. П.Орлика-ЗОШ № 2 ( 60); м.Носівка ЗОШ № 1-вул.Вокзальна- вул.Шевченка- вул.Успенська-ЗОШ №1 (60)</t>
  </si>
  <si>
    <t>м.Носівка ЗОШ №1- вул.Кобизький Шлях-   с.Підгайне-с.Лукашівка-м.Носівка ЗОШ №1 (22 км);  м.Носівка ЗОШ №1 -вул. Вокзальна-вул.Миру-вул. П.Орлика-ЗОШ № 2 ( 22 км); м.Носівка ЗОШ № 1-вул.Вокзальна- вул.Шевченка- вул.Успенська-ЗОШ №1 (10 км)</t>
  </si>
  <si>
    <t xml:space="preserve">  с.Підгайне-с.Лукашівка (3 км);  м.Носівка ЗОШ №1 -вул. Вокзальна-вул.Миру-вул. П.Орлика-ЗОШ № 2 ( 22 км); вул.Шевченка- вул.Успенська (2 км)</t>
  </si>
  <si>
    <t>НВК №3  м. Носівка вул. Козацька  ,41</t>
  </si>
  <si>
    <t>СВ 4328 ВІ</t>
  </si>
  <si>
    <t>м.Носівка НВК №3-вул.Козацька-вул.Троїцька- вул.Центральна-вул.Мринський Шлях - НВК №3 (35);    м.Носівка НВК №3- с.Лісові Хутори-с.Деброво-НВК № 3 (36) ;    м.Носівка НВК №3-вул.Козацька-вул.Володимирська-вул.Троїцька-вул.Козацька-НВК №3 (32)</t>
  </si>
  <si>
    <t>м.Носівка НВК №3-вул.Козацька-вул.Троїцька- вул.Центральна-вул.Мринський Шлях - НВК №3 (12км);    м.Носівка НВК №3- с.Лісові Хутори-с.Деброво-НВК № 3 (20 км ) ;    м.Носівка НВК №3-вул.Козацька-вул.Володимирська-вул.Троїцька-вул.Козацька-НВК №3 (10 км)</t>
  </si>
  <si>
    <t xml:space="preserve">вул.Козацька-вул.Троїцька ( 3 км); вул.Центральна-вул.Мринський Шлях  (2км);  с.Лісові Хутори-с.Деброво (4 км )  ; с.Деброво -м.Носівка (4 км)   </t>
  </si>
  <si>
    <t>с.Козари вул.Шкільн ,19</t>
  </si>
  <si>
    <t>ПАЗ-32054-07</t>
  </si>
  <si>
    <t>СВ 4329 ВІ</t>
  </si>
  <si>
    <t>с.Козари - с.Іржавець-с.Козари ( 10) ;  с.Козари-с.Пилятин - с.Козари (12);   с.Козари - с.Андріївка -с.Козари (9)</t>
  </si>
  <si>
    <t>с.Козари - с.Іржавець-с.Козари ( 10 км) ;  с.Козари-с.Пилятин - с.Козари (21 км);   с.Козари - с.Андріївка -с.Козари (10 км)</t>
  </si>
  <si>
    <t xml:space="preserve">  с.Козари - с.Андріївка  (1 км)</t>
  </si>
  <si>
    <t>с.Володькова Дівиця вул.Центральна ,77</t>
  </si>
  <si>
    <t>СВ 4326 ВІ</t>
  </si>
  <si>
    <t>с.В.Дівиця вул.Шевченка- с.Криниця- с.Кобилещина-  с.В.Дівиця вул.Шевченка ( Володьководівицька ЗОШ) ( 18 км) ; Володькодівицька ЗОШ - вул.Центральна - Володькодівицька ЗОШ (8 км)</t>
  </si>
  <si>
    <t>с.В.Дівиця вул.Шевченка- с.Криниця  (3км); с.криниця- с.Кобилещина (5 км) ; Володькодівицька ЗОШ - вул.Центральна  (3 км)</t>
  </si>
  <si>
    <t>с.В.Дівиця вул.Шевченка- с.Криниця- с.Кобилещина-  с.В.Дівиця вул.Шевченка ( Володьководівицька ЗОШ) (50) ; Володькодівицька ЗОШ - вул.Центральна - Володькодівицька ЗОШ (23)</t>
  </si>
  <si>
    <t xml:space="preserve">Чернігівський район </t>
  </si>
  <si>
    <t>Анисівська ЗОШ І-ІІІ ст. с. Анисів, вул. Герасименка, 21</t>
  </si>
  <si>
    <t>ПАЗ-3205</t>
  </si>
  <si>
    <t>04566 МН</t>
  </si>
  <si>
    <t>Анисів -Піски (9) -Лукашівка (29)-Анисів</t>
  </si>
  <si>
    <t>Анисів -Піски (16) -Лукашівка (14)-Анисів (10)</t>
  </si>
  <si>
    <t>від траси до Пісок (3) від траси до Лукашівки (2 км)</t>
  </si>
  <si>
    <t>Брусилівська ЗОШ І-ІІІ ст., с.Брусилів, вул. Шевченка,50</t>
  </si>
  <si>
    <t>БАЗ079.13Ш</t>
  </si>
  <si>
    <t>СВ 9624 АХ</t>
  </si>
  <si>
    <t>Брусилів – Моргуличі (2) – Боромики(12) - Снов'янка(5) – Кобилянка(1) – Брусилів</t>
  </si>
  <si>
    <t>Брусилів – Моргуличі (14) – Боромики(10) - Снов'янка(6) – Кобилянка(5) – Брусилів (5)</t>
  </si>
  <si>
    <t>від траси до Кобилянки (5),  від траси до Брусилова (1)</t>
  </si>
  <si>
    <t xml:space="preserve">Дніпровська ЗОШ І-ІІІст. С. Дніпровське, вул. Глібова, 12 </t>
  </si>
  <si>
    <t>Мрія АС-Р-4234</t>
  </si>
  <si>
    <t>СВ 56 45 ВІ</t>
  </si>
  <si>
    <t>Дніпровське – Прохорів(2) – Повидів(3) – Загатка(5) – Старик(8) - Шмаївка(5) – Дніпровське – Боровики(3) – Будище(1) – Ліски(1) - Василева Гута(5) – Хатилова Гута(3) -  Лісне(3) – Дніпровське</t>
  </si>
  <si>
    <t>Дніпровське – Прохорів(10) – Повидів(4) – Загатка(2) – Старик(4) - Шмаївка(2) – Дніпровське(4) – Боровики(14) – Будище(3) – Ліски(2) - Василева Гута(5) – Хатилова Гута(2) -  Лісне(2) – Дніпровське(6)</t>
  </si>
  <si>
    <t>Старик -Шмаївка (3),  Дніпровське -Боровики (4)</t>
  </si>
  <si>
    <t>Ковпитська ЗОШ І-ІІІ ст., с. Ковпита, вул. Перемоги, 78</t>
  </si>
  <si>
    <t>Мрія АС- Р-32053</t>
  </si>
  <si>
    <t>СВ 0326 ВА</t>
  </si>
  <si>
    <t>Ковпита –  Ревунів Круг(1) – Жидиничі(6) – Ковпита(11)  –  Шульгівка(4)  – Ковпита</t>
  </si>
  <si>
    <t>Ковпита –  Ревунів Круг(8) – Жидиничі(1) – Ковпита(4)  –  Шульгівка(5)  – Ковпита(6)</t>
  </si>
  <si>
    <t>Ковпита –  Ревунів Круг(5)</t>
  </si>
  <si>
    <t>Мньовська ЗОШ І-ІІІ ст., с. Мньов, вул. Миру,9</t>
  </si>
  <si>
    <t>ГАЗ-33213</t>
  </si>
  <si>
    <t>СВ 1874 АА</t>
  </si>
  <si>
    <t>Мньов–Хропате(3)-Центральне(8)–Глядин(2)–Мньов</t>
  </si>
  <si>
    <t>Мньов–Хропате(11)-Центральне(3)–Глядин(3)–Мньов(5)</t>
  </si>
  <si>
    <t>Мньов–Хропате(10)</t>
  </si>
  <si>
    <t>Олишівська ЗОШ І-ІІІ ст., смт. Олишівка, вул. Шкільна,11</t>
  </si>
  <si>
    <t>БАЗ 079.13</t>
  </si>
  <si>
    <t>СВ 1106 АТ</t>
  </si>
  <si>
    <t>Олишівка – Топчіївка - Золотинка – Скорінець – Красне –Серединка(3) –  Топчіївка(15) – Олишівка  – Смолянка(19) - Олишівка</t>
  </si>
  <si>
    <t xml:space="preserve"> Золотинка – Скорінець(8)</t>
  </si>
  <si>
    <t>Пакульська ЗОШ І-ІІІ ст., с. Пакуль, вул. Троїцька,70</t>
  </si>
  <si>
    <t>ПАЗ-32053</t>
  </si>
  <si>
    <t>СВ 9146 АМ</t>
  </si>
  <si>
    <t>Пакуль– Рудня (4) – Завод(1) –  Пакуль – Лінея(6)  – Семенягівка(11) – Пакуль</t>
  </si>
  <si>
    <t>від траси до Рудні (6)</t>
  </si>
  <si>
    <t>Редьківський НВК, с. Редьківка, вул. Процька,8</t>
  </si>
  <si>
    <t>І-VAN-А07А1-11</t>
  </si>
  <si>
    <t>СВ 1098 АР</t>
  </si>
  <si>
    <t>Рудка –  Мохнатин(8) – Довжик – Кувечичі(2) – Довжик – Мохнатин(9) – Рудка(13) – Редьківка – Селянська Слобода(2) – Рудка</t>
  </si>
  <si>
    <t>Рудка- Селянська Слобода (4)</t>
  </si>
  <si>
    <t xml:space="preserve">БАЗ 079.04 </t>
  </si>
  <si>
    <t>СВ 0856 АА</t>
  </si>
  <si>
    <t>Редьківка – Деснянка(26)– Редьківка – Янівка(4) – Новий Білоус(4) – Деснянка(9) – Кошівка(8) – Редьківка</t>
  </si>
  <si>
    <t>Редьківка – Деснянка(7)– Редьківка(7) – Янівка(8) – Новий Білоус(13) – Деснянка(6) – Кошівка(5) – Редьківка(2)</t>
  </si>
  <si>
    <t>Седнівський НВК, смт. Седнів, вул. Глібова, 12</t>
  </si>
  <si>
    <t xml:space="preserve">БАЗ 079.04    </t>
  </si>
  <si>
    <t>СВ 9628 АХ</t>
  </si>
  <si>
    <t>Седнів -Клочків(11)-Черниш(8)- Седнів - Черниш(11) - Седнів</t>
  </si>
  <si>
    <t>Седнів -Клочків(9)-Черниш(7,5)- Седнів(7,5) - Черниш(6,5) - Седнів(6,5)</t>
  </si>
  <si>
    <t>від траси до Черниша (2)</t>
  </si>
  <si>
    <t>06781МН</t>
  </si>
  <si>
    <t>Седнів- Нове(20) - Седнів - Нове(21) - Седнів</t>
  </si>
  <si>
    <t>Седнів- Нове(7,5) - Седнів(7,5) - Нове(7,5) - Седнів(7,5)</t>
  </si>
  <si>
    <t>від траси до Нового (5)</t>
  </si>
  <si>
    <t>Халявинська ЗОШ І-ІІІ ступенів, с. Халявин, вул. Шкільна,15А</t>
  </si>
  <si>
    <t>Еталон А-081.11 Ш</t>
  </si>
  <si>
    <t>СВ 4829 ВН</t>
  </si>
  <si>
    <t xml:space="preserve">     Халявин  –  Терехівка(17)  –  Товстоліс(12) -  Халявин – Полуботки(14)  –  Шевченко(3) – Халявин</t>
  </si>
  <si>
    <t xml:space="preserve"> Халявин  –  Терехівка(11)  –  Товстоліс(5) -  Халявин(5)– Полуботки(9)  –  Шевченко(5) – Халявин(4)</t>
  </si>
  <si>
    <t>Халявин - Полуботки (8)</t>
  </si>
  <si>
    <t>I-VAN А 071-21</t>
  </si>
  <si>
    <t>СВ 1429 АР</t>
  </si>
  <si>
    <t>Товстоліс  –  Петрушин(20) – Малинівка(10) –  Стасі(1)- Лопатин(3)-  Халявин</t>
  </si>
  <si>
    <t>Марка автобуса, кількість, (шт)</t>
  </si>
  <si>
    <t xml:space="preserve">с. Безуглівка НВК (5) - с. Пашківка (5) - с. Безуглівка НВК;                                        </t>
  </si>
  <si>
    <t>с.Манжосівка вул.Шкільна, 5</t>
  </si>
  <si>
    <t>СВ 2641 - АМ</t>
  </si>
  <si>
    <t>Манжосівка - Смош (8)- Дідівці (34)- Манжосівка</t>
  </si>
  <si>
    <t>Манжосівка - Смош (16)- Дідівці (4)- Манжосівка</t>
  </si>
  <si>
    <t>Боршна- Смош 5км</t>
  </si>
  <si>
    <t>СВ 20-34 АА</t>
  </si>
  <si>
    <t>Манжосівка- Сухополова - Прилуки - Пирогівці (25)-Сухополова- Полова (19)- Сухополова  - Колісники (18)-Манжосівка</t>
  </si>
  <si>
    <t>Манжосівка - Прилуки(8) - Сухополова(8)-Пирогівці(3) - Полова (6)- Сухополова  - Колісники (8)</t>
  </si>
  <si>
    <t>Прилуки, вул Київська 220</t>
  </si>
  <si>
    <t>ГАЗ 32213 – ЗП 12Д</t>
  </si>
  <si>
    <t>СВ 60-48 АА</t>
  </si>
  <si>
    <t>Прилуки - Дворець (1)- Густиня (2)- Маціївка(2) -Горова Білешина  (4 )-Замістя(1)-Прилуки</t>
  </si>
  <si>
    <t>Н.Боровичі-Жовідь(4)-Гірськ(5)-Хрінівка(8)-Клюси((9)-Гірськ(18)-Жовідь(7)-Н.Боровичі(4)-Сновськ(20)-Гвоздиківка(3)</t>
  </si>
  <si>
    <t>Клюси-Гірськ 9км</t>
  </si>
  <si>
    <t>с. Рубанка , с. Терешиха (6), с. Смолове (4), с.Рубанка</t>
  </si>
  <si>
    <t>с. Фастовці, с. 1 Травня (2),   с. Варварівка (2), с. Перемога (3), с. Черемушки (2), с. Шевченко , с. Грушівка (1),с.Фастівці</t>
  </si>
  <si>
    <t>с. Курінь, с. Шумейки (2), вул. Гриненки (39),  Жилівка (30), вул. Шевченка(33)с.Курінь</t>
  </si>
  <si>
    <t>с. Григорівка, с. Веселе (14), х.Шевченкове (1),с.Григорівка</t>
  </si>
  <si>
    <t>смт Дмитрівка,  с. Щуча Гребля (9),с.Дмитрівка</t>
  </si>
  <si>
    <t>Вербичі – Звеничів (16)– Велика Вісь (7,5) – Великі Осняки (5,9)– Сибереж (5,2)  - Вербичі (7,5) – Новоукраїнське (3,7) – Чепігівка (2,3)– Голубичі (6,4) – Новоукраїнське (11) – Вербичі</t>
  </si>
  <si>
    <t>Великі Осняки - Звеничів (10,7), Великі Осняки - Сибереж (2), Голубичі-Чепігівка (5)</t>
  </si>
  <si>
    <t>Олешнянська ЗОШ І-ІІІ ст.ім. С.Ф.Русової, 15030, с. Олешня, вул. Шкільна, 4</t>
  </si>
  <si>
    <t>"Богдан" 092S4</t>
  </si>
  <si>
    <t xml:space="preserve">СВ 7931 АМ </t>
  </si>
  <si>
    <t>Олешня – Олександрівка (14) – Грибова Рудня (11)–Заводське (27)– Олешня</t>
  </si>
  <si>
    <t>Олешня – Олександрівка -1 (11) – Грибова Рудня (13)–Заводське (12)– Олешня</t>
  </si>
  <si>
    <t>Олешня – Олександрівка-1 (6,7)</t>
  </si>
  <si>
    <t>Замглайська ЗОШ І-ІІІ ст., 15005, смт. Замглай, вул. Центральна, 3</t>
  </si>
  <si>
    <t>ГАЗ 32213 ЗПАХ 12Д</t>
  </si>
  <si>
    <t>СВ 1817 АА</t>
  </si>
  <si>
    <t>Замглай – Буянки (11)– Глинянка (11)– Ловинь (16)– Замглай</t>
  </si>
  <si>
    <t>Замглай – Буянки (14)– Глинянка (6)– Ловинь (22) – Замглай</t>
  </si>
  <si>
    <t>Замглай - Ловинь (2), Замглай - Глинянка (2)</t>
  </si>
  <si>
    <t>Тарасо-Шевченківська ЗОШ І-ІІІ ст., 15054, 
с. Тараса Шевченка, вул. Шевченка, 12</t>
  </si>
  <si>
    <t>ГАЗ322132-418</t>
  </si>
  <si>
    <t xml:space="preserve">СВ 8103 АО </t>
  </si>
  <si>
    <t>Корольча (3)– Скитьки (4)– Вертеча (3)– Мокрі Велички (15)– Тараса Шевченка- Корольча</t>
  </si>
  <si>
    <t>Корольча – Скитьки(12) – Вертеча (13,5) – Мокрі Велички (6,5) – Тараса Шевченка(4)- Корольча</t>
  </si>
  <si>
    <t>Вертеча – Мокрі Велички – Тараса Шевченка- Корольча (12)</t>
  </si>
  <si>
    <t>Любецька ЗОШ І-ІІІ ст., 15041, смт. Любеч, вул. Преображенська, 31</t>
  </si>
  <si>
    <t>ГАЗ 32213-14</t>
  </si>
  <si>
    <t xml:space="preserve">СВ 1748 АМ </t>
  </si>
  <si>
    <t>Любеч – Рудня (1)– Комарівка (2)– Неданчичі – Губичі (10)– Гуньківка (3)– Лісківка (1)– Любеч</t>
  </si>
  <si>
    <t>Любеч – Рудня (30,5)– Комарівка (5)– Неданчичі (7)– Губичі (8)– Гуньківка (9,5)– Лісківка(26) – Любеч</t>
  </si>
  <si>
    <t>Любеч - Неданчичі (23)</t>
  </si>
  <si>
    <t>Ріпкинська ЗОШ І-ІІІ ст. № 2, 15000, смт.Ріпки, вул.Пирогова,5</t>
  </si>
  <si>
    <t xml:space="preserve">СВ 1849 АА </t>
  </si>
  <si>
    <t>Ріпки – Малий Листвен (11)– Суличівка (13)– Ріпки</t>
  </si>
  <si>
    <t xml:space="preserve">Ріпки – Малий Листвен (13,5)– Суличівка (16,5)– Ріпки. </t>
  </si>
  <si>
    <t xml:space="preserve">СВ 4824 ВН </t>
  </si>
  <si>
    <t>Ріпки – Задеріївка (10)– Грабів (9)– Пилипча (2)- Ріпки</t>
  </si>
  <si>
    <t>58,5; 77,5</t>
  </si>
  <si>
    <t>Ріпки – Задеріївка (25)– Грабів (33,5)– Ріпки; Ріпки - Пилипча (9,5)- Грабів (24)- Задеріївка (44) - Ріпки</t>
  </si>
  <si>
    <t>Грабів - Пилипча (8,3)</t>
  </si>
  <si>
    <t xml:space="preserve">СВ 0340 АА </t>
  </si>
  <si>
    <t>Ріпки – Мутичів (4)– Присторонь (5) – Даничі (16) – Ріпки</t>
  </si>
  <si>
    <t>Ріпки – Мутичів (10,5)– Присторонь (3,6)– Даничі (9,9)– Ріпки</t>
  </si>
  <si>
    <t>Присторонь - Мутичів (4,3)</t>
  </si>
  <si>
    <t>С. Халимоново, вул. Сіденка, 33</t>
  </si>
  <si>
    <t xml:space="preserve">ЕТАЛОН А-081.11ш </t>
  </si>
  <si>
    <t>СВ 1952 ВН</t>
  </si>
  <si>
    <t xml:space="preserve">Бахмацький район </t>
  </si>
  <si>
    <t>с. Обмачево , вул.Л. Українки,75</t>
  </si>
  <si>
    <t>КАВЗ - 3271</t>
  </si>
  <si>
    <t>СВ 7294 АМ</t>
  </si>
  <si>
    <t>с. Рубанка, вул. Жовтнева, 1</t>
  </si>
  <si>
    <t>ПАЗ 32053</t>
  </si>
  <si>
    <t>СВ 5772 АІ</t>
  </si>
  <si>
    <t>с. Фастовці, вул Центральна, 28</t>
  </si>
  <si>
    <t>СВ 1068 АА</t>
  </si>
  <si>
    <t>с. Шевченко - с. Грушівка (3,4 км) незадовільна (грунтова)</t>
  </si>
  <si>
    <t>с. Курінь, вул. Міщенка, 27</t>
  </si>
  <si>
    <t xml:space="preserve">ЕТАЛОН А-081.11ш  </t>
  </si>
  <si>
    <t>СВ 1951 ВН</t>
  </si>
  <si>
    <t>с. Григорівка, вул. Шкільна, 36</t>
  </si>
  <si>
    <t xml:space="preserve">А-09262S4 «Богдан» </t>
  </si>
  <si>
    <t>СВ 5478 АМ</t>
  </si>
  <si>
    <t>смт Дмитрівка, вул. Незалежності, 21</t>
  </si>
  <si>
    <t>БАЗ А07913 ш</t>
  </si>
  <si>
    <t xml:space="preserve">СВ 2686 АХ </t>
  </si>
  <si>
    <t>с. Бахмач І, вул . Лесі Українки, 1</t>
  </si>
  <si>
    <t>СВ 7896 АХ</t>
  </si>
  <si>
    <t>с. Бахмач 1, с. Бахмач 2 (27),х. Пашків (4), с. Часниківка (9), м. Бахмач (9)</t>
  </si>
  <si>
    <t>с.Радичів, вул.Корди,1</t>
  </si>
  <si>
    <t xml:space="preserve">Коропський район </t>
  </si>
  <si>
    <t>БАЗ А079 13 Ш</t>
  </si>
  <si>
    <t>СВ 7891 АХ</t>
  </si>
  <si>
    <t>Радичів-Розлети (10)-Радичів</t>
  </si>
  <si>
    <t>Радичів-Розльоти-Радичів(10)</t>
  </si>
  <si>
    <t>Радичів-Розльоти-Радичів(10км)</t>
  </si>
  <si>
    <t>с.Верба вул.Шевченка,48</t>
  </si>
  <si>
    <t>СВ 1534АА</t>
  </si>
  <si>
    <t>Верба-Рихли-Верба(16)                                                  Верба-Осьмаки-Верба(6)</t>
  </si>
  <si>
    <t>Верба-Рихли(8)                                                      Осьмаки-Верба(6)</t>
  </si>
  <si>
    <t xml:space="preserve">с.Деснянське  вул.Деснянська,64 A           </t>
  </si>
  <si>
    <t>І-VAN  A07AI-II</t>
  </si>
  <si>
    <t>CB 0749 AP</t>
  </si>
  <si>
    <t>Деснянське-Курилівка-Деснянське(24)</t>
  </si>
  <si>
    <t>Деснянське-Курилівка-Деснянське(10)</t>
  </si>
  <si>
    <t>Деснянське-Курилівка(4)</t>
  </si>
  <si>
    <t>Морівська ЗОШ І - ІІІ ступенів</t>
  </si>
  <si>
    <t>"Атаман" D 093S2</t>
  </si>
  <si>
    <t>СВ 8941 ВІ</t>
  </si>
  <si>
    <t>Морівськ - Соколівка (9)- Максим (14) - Лебедівка(2) - Морівськ;  Морівськ -   Рудня(3) -  Отрохи (2) - Морівськ</t>
  </si>
  <si>
    <t>Морівськ - Отрохи(5 км)-Соколівка (11 км)- Максим (6 км)-Лебедівка ( 5 км); Морівськ - Рудня( 3 км)</t>
  </si>
  <si>
    <t>Морівська до Лебедівки (27 км)</t>
  </si>
  <si>
    <t xml:space="preserve">Косачівська ЗОШ І- ІІІ ступенів </t>
  </si>
  <si>
    <t>УАЗ 3909</t>
  </si>
  <si>
    <t>03758 МН</t>
  </si>
  <si>
    <t>Косачівка - Лошакова Гута(5) - Косачівка</t>
  </si>
  <si>
    <t>Косачівка -  Лошакова Гута           (8 км)</t>
  </si>
  <si>
    <t>Косачівка -  Лошакова Гута  4 км</t>
  </si>
  <si>
    <t>Холминська ОТГ</t>
  </si>
  <si>
    <t>ПАЗ 32050</t>
  </si>
  <si>
    <t>ТОВ "Нива 2008" вул. Шевченка,16</t>
  </si>
  <si>
    <t>ПАЗ-32053-07</t>
  </si>
  <si>
    <t>СВ2804АМ</t>
  </si>
  <si>
    <t>с.Коломійцівка-с.Софіївка(11)-с.Ганівка(18)-с.Коломійцівка. с.Коломійцівка-с.Калінівка(22)-с.Коломійцівка.с.Коломійцівка - с.Мельники(4)-с.Коломійцівка</t>
  </si>
  <si>
    <t>Коломійцівка -Софіївка(7)-Ганівка(7) Коломійцівка- Калинівка(3)-Коломійцівка- Мельники(4)</t>
  </si>
  <si>
    <t>Коломійцівка-Мельники(4)</t>
  </si>
  <si>
    <t>Держанівський НВК "ЗНЗ -ДНЗ" Л.Українки,24</t>
  </si>
  <si>
    <t>А 075</t>
  </si>
  <si>
    <t>СВ0970АА</t>
  </si>
  <si>
    <t>с.Держанівка -с.Роздольне(7)-с.Держанівка, с.Держанівка - с.Ведмедівка, (1)с.Адамівка (8)-с.Держанівка</t>
  </si>
  <si>
    <t>Держанівка-Адамівка(7) Держанівка-Роздольне(7)</t>
  </si>
  <si>
    <t>Куликівський район</t>
  </si>
  <si>
    <t>смт Куликівка, вул. Шевченка,4</t>
  </si>
  <si>
    <t>ЕТАЛОН А-081.11 Ш</t>
  </si>
  <si>
    <t>СВ6619ВЕ</t>
  </si>
  <si>
    <t>Куликівка-Жуківка(5) Будище-Дрімайлівка(10) х.Веселий-Вересоч (7) Жуківка-Куликівка (29)</t>
  </si>
  <si>
    <t>Куликівка-Будище (29) Дрімайлівка (4) х.Веселий(5) Вересоч(3) Жуківка(8) Куликівка(7)</t>
  </si>
  <si>
    <t>СВ2250АА</t>
  </si>
  <si>
    <t>Куликівка-Пенязівка(19) Куликівка-Авдіївка, Авдіївка-Ковчин (34) Ковчин-Куликівка(5)</t>
  </si>
  <si>
    <t xml:space="preserve">Куликівка-Пенязівка (6) Пенязівка-Куликівка(4) Куликівка-Авдіївка(17) Авдіївка-Ковчин(6) Ковчин-Авдіївка(6) Авдіївка-Ковчин(6) Ковчин-Куликівка(11) </t>
  </si>
  <si>
    <t>с.Горбове, вул. Миру, 60</t>
  </si>
  <si>
    <t>СВ4869ВН</t>
  </si>
  <si>
    <t>Горбів-В.Муравійка, В.Муравійка-Горбів (21) Горбів Б.Муравійка, Б.Муравійка-Виблі (12) Виблі-Горбів (17)</t>
  </si>
  <si>
    <t>Горбів-Б.Муравійка (16,6) Б.Муравійка-Виблі(13) Виблі-Горбів (6,4) Горбів-В.Муравійка(7) В.Муравійка-Горбів(7)</t>
  </si>
  <si>
    <t>с.Вересоч, вул. Перемоги, 42</t>
  </si>
  <si>
    <t>I-VAN А07А1-11</t>
  </si>
  <si>
    <t>СВ2660АІ</t>
  </si>
  <si>
    <t>Вересоч-Кладьківка, Кладьківка-Вересоч(32) Вересоч-Хибалівка, Хибалівка-Вересоч(13) Вересоч-Веселий, Веселий-Вересоч(8)</t>
  </si>
  <si>
    <t xml:space="preserve">Вересоч-Кладьківка(15,1) Кладьківка-Вересоч (15,1) Вересоч-х.Веселий (4) х.Веселий-Вересоч (4) </t>
  </si>
  <si>
    <t>с.Орлівка, вул. Центральна, 63</t>
  </si>
  <si>
    <t>БАЗ А079.13Ш</t>
  </si>
  <si>
    <t>СВ3127АА</t>
  </si>
  <si>
    <t>Орлівка-Смолянка, Смолянка-Орлівка(13) Орлівка-Грабівка, Грабівка-Орлівка(33)</t>
  </si>
  <si>
    <t xml:space="preserve">Орлівка-Смолянка(9,1), Смолянка-Орлівка(9,1) Орлівка-Грабівка(8), Грабівка-Орлівка(8) </t>
  </si>
  <si>
    <t>Н.-Сіверський район</t>
  </si>
  <si>
    <t>16080, с.Дігтярівка, вул Полуботка, 67</t>
  </si>
  <si>
    <t>Паз 32053</t>
  </si>
  <si>
    <t>СВ1273 АА</t>
  </si>
  <si>
    <t>с.Дігтярівка - с.Гнатівка (8 км)-с. Кудлаївка (8 км)</t>
  </si>
  <si>
    <t>с. Дігтярівка -  с.Гнатівка -  с. Кудлаївка (16 км)</t>
  </si>
  <si>
    <t>Еталон А 081 1.1 ш</t>
  </si>
  <si>
    <t>СВ5592 ВЕ</t>
  </si>
  <si>
    <t>с.Дігтярівка - с.Гірки (9)-с. Горбове (9)</t>
  </si>
  <si>
    <t>с.Дігтярівка - с. Гірки - с. Гнатівка (18 км)</t>
  </si>
  <si>
    <t>16042, с. Смяч, вул. Дружби, 29</t>
  </si>
  <si>
    <t>ХАЗ А 3250.11</t>
  </si>
  <si>
    <t>СВ2299АА</t>
  </si>
  <si>
    <t>с. Смяч - с. Будище (15,4 км)- с. Ковпинка (3,4 км)- с. Смяч (23,25 км)</t>
  </si>
  <si>
    <t xml:space="preserve">с.Будище(15,4 км), с. Ковпинка (3.4 км), Пушкарі (11,7 км). </t>
  </si>
  <si>
    <t>СВ0866 ВН</t>
  </si>
  <si>
    <t>с. Смяч - с. Леньків (11,5км)- с. Мамекине (7,5 км)- с. Смяч (17,7 км)</t>
  </si>
  <si>
    <t>с. Леньків (11,5 км), с.Смяч (17,7 км).</t>
  </si>
  <si>
    <t xml:space="preserve">16014, с.Чайкине, вул Кучми, 41 </t>
  </si>
  <si>
    <t>Еталон А 0.81-110</t>
  </si>
  <si>
    <t>СВ6249 ВС</t>
  </si>
  <si>
    <t>с. Чайкине - с. с.Узруй (13 км), - с. Шептаки (21 км)</t>
  </si>
  <si>
    <t>Еталон А 0.81-11ш</t>
  </si>
  <si>
    <t>СВ1986ВН</t>
  </si>
  <si>
    <t>с. Чайкине - с. Полюшкине (6,5 км), с. Карабани (3 км)</t>
  </si>
  <si>
    <t>с. Дігтярівка- с. Гнатівка (8) -с. Кудлаївка (16)-с.Дігтярівка</t>
  </si>
  <si>
    <t>с. Дігтярівка- с. Гірки (9) -с. Горбове (19)-с.Дігтярівка</t>
  </si>
  <si>
    <t xml:space="preserve">с. Смяч - с. Леньків (13)- с. Мамекине (10)-с.Смяч </t>
  </si>
  <si>
    <t xml:space="preserve">с. Смяч - с. Леньків (13)- с. Мамекине (22)-с.Смяч </t>
  </si>
  <si>
    <t>с. Чайкине- с. Шептаки (18)- с. Узруй (11)-с.Чайкине</t>
  </si>
  <si>
    <t>с. Чайкине - с. Полюшкине (20)- с. Карабани (17)-с.Чайкине</t>
  </si>
  <si>
    <t>16020, с. Грем'яч, вул. Миру, 131</t>
  </si>
  <si>
    <t>БАЗ А079-13ш</t>
  </si>
  <si>
    <t>СВ9420 АХ</t>
  </si>
  <si>
    <t>с. Грем'яч- с.Мурав'ї (10,5 км), с. Михальчина Слобода (8,4 км), Бучки (17,6 км).</t>
  </si>
  <si>
    <t>БАЗ 2215</t>
  </si>
  <si>
    <t>СВ6627 АХ</t>
  </si>
  <si>
    <t>с. Грем'яч- с.Кам'янська Слобода (18 км)</t>
  </si>
  <si>
    <t xml:space="preserve">16070, с. Орлівка, провул. Шкільний, 5  </t>
  </si>
  <si>
    <t>ПАЗ - 4234-05</t>
  </si>
  <si>
    <t>СВ5202ВІ</t>
  </si>
  <si>
    <t>с. Ломанка (1 км), с. Сапожів Хутір (7 км)</t>
  </si>
  <si>
    <t>16040, с. Печенюги, вул Центральна, 78</t>
  </si>
  <si>
    <t>БАЗ А 07903</t>
  </si>
  <si>
    <t>СВ0259АА</t>
  </si>
  <si>
    <t>с. Печенюги - с. Лизунівка (7км)</t>
  </si>
  <si>
    <t xml:space="preserve">с. Печенюги - с. Попівка (16) - с. Муравейник (3) - с. Печенюги </t>
  </si>
  <si>
    <t>Варва -Світличне(8) - Богдани (6) - Дащенки(6) - Світличне- Варва</t>
  </si>
  <si>
    <t>Менська міська рада</t>
  </si>
  <si>
    <t>МНВК смт. Лосинівка вул Богословська,6 (орендований)</t>
  </si>
  <si>
    <t>Сальненський НВК"ЗНЗ-ДНЗ" І-ІІІ ступенів с.Сальне вул Жовтнева,21(власний)</t>
  </si>
  <si>
    <t>Лосинівка-Леонідівка(8км), Погребець-Лустівка(2км), Вікторівка-Степ(4км), Лосинівка - Погребець(2км)</t>
  </si>
  <si>
    <t>ПАЗ 32051</t>
  </si>
  <si>
    <t>04455МН</t>
  </si>
  <si>
    <t>Сальне  – Шняківка(11) – Терешківка(20) – Сальне – Садове(7) –  Сальне</t>
  </si>
  <si>
    <t>Сальне  – Шняківка(6) –  Терешківка(5) – Сальне –  Садове(3,5)–  Сальне</t>
  </si>
  <si>
    <t>Сальне-Шняківка(6км) Сальне-Садове(3,5км)</t>
  </si>
  <si>
    <t>Плисківська ОТГ</t>
  </si>
  <si>
    <t>с. Плиски, вул. Незалежності,33 Борзнянський район, Чернігівська область</t>
  </si>
  <si>
    <t>БАЗ-07913ш</t>
  </si>
  <si>
    <t>СВ7893АХ</t>
  </si>
  <si>
    <t xml:space="preserve"> с. Плиски - с. Махнівка (14), с. Махнівка - с. Плиски (14)</t>
  </si>
  <si>
    <t>с. Махнівка - с.Плиски ( 6)</t>
  </si>
  <si>
    <t>Талалаївський район</t>
  </si>
  <si>
    <t>с. Довгалівка</t>
  </si>
  <si>
    <t>03848МН</t>
  </si>
  <si>
    <t>Довгалівка- Болотниця(9)- Поповичка(11)- Грабщина(3)- Плугатар(1)- Юрківці(9)- Довгалівка</t>
  </si>
  <si>
    <t>Довгалівка- Болотниця(14)- Поповичка(7)- Грабщина(6)- Плугатар(6)- Юрківці(14)- Довгалівка(7)</t>
  </si>
  <si>
    <t>Поповичка-Грабщина(3), Юрківці-Довгалівка(5)</t>
  </si>
  <si>
    <t>с.Українське, вул. Перемоги,2</t>
  </si>
  <si>
    <t>СВ 7433 АА</t>
  </si>
  <si>
    <t>Українське (4)- Займище(9)- Українське</t>
  </si>
  <si>
    <t>Українське - Займище(13)- Українське(13)</t>
  </si>
  <si>
    <t>Українське-Займище (7)</t>
  </si>
  <si>
    <t>смт Талалаївка, вул. Освіти,38</t>
  </si>
  <si>
    <t>СВ 1535 АА</t>
  </si>
  <si>
    <t>Талалаївка(2)- Скороходове(16)- Новопетровське(2)- Обухове(8)- Плугатар- Рябухи(15)- Степанівське(1)- Петькове(1)- Плугатар -Талалаївка</t>
  </si>
  <si>
    <t>Талалаївка- Скороходове(5)- Новопетровське(8)- Обухове(4)- Плугатар(2)- Рябухи(8)- Петькове(5)- Степанівське(1)- Плугатар(1) -Талалаївка</t>
  </si>
  <si>
    <t>Талалаївка-Скороходове(2), Плугатар - Рябухи(6)</t>
  </si>
  <si>
    <t>смт Талалаївка, проведення Центральний,5</t>
  </si>
  <si>
    <t>СВ 7688 АХ</t>
  </si>
  <si>
    <t>Талалаївка(5)- Стара Талалаївка(1)- Основа(10)- Слобідка(17)- Харкове- Лавіркове(6)- Новоселівка(16)- Шевченкове(2)-Харкове-Талалаївка</t>
  </si>
  <si>
    <t>Талалаївка- Стара Талалаївка(2)- Основа(10)- Слобідка(5)- Харкове(8)- Лавіркове(5)- Харкове(5) - Новоселівка(10)- Шевченкове(2)-Харкове(8)-Талалаївка</t>
  </si>
  <si>
    <t>Стара Талалаївка -Основа (3) - Слобідка(2), Харкове - Новоселівка (6)</t>
  </si>
  <si>
    <t>Сираївська ЗОШ І-ІІІ ст.</t>
  </si>
  <si>
    <t xml:space="preserve">Козелецький район </t>
  </si>
  <si>
    <t>Парафіївська ЗОШ І-ІІІ ст. Парафіївської селищної ради ,вул.Тараса Шевченка,78</t>
  </si>
  <si>
    <t>СВ 4789 ВН</t>
  </si>
  <si>
    <t>Макіївка-Степове(2)-Ганнівка (1)-вул.Польова (15)- Макіївка</t>
  </si>
  <si>
    <t>Парафіївка-Лугове(5);</t>
  </si>
  <si>
    <t>Купина(2)-Качанівка (4)-Петрушівка(15)-Власівка(6)</t>
  </si>
  <si>
    <t>Парафіївка-Лугове-Парафіївка(12)</t>
  </si>
  <si>
    <t>Парафіївка-Купина(8)-Качанівка(2)-Власівка(1)-Петрушівка(1)-Парафіївка(4)</t>
  </si>
  <si>
    <t>Качанівка-Купина(2)</t>
  </si>
  <si>
    <t>Іваницька ЗОШ І-ІІІст.,Парафіївської селищної ради, вул.Леніна,11</t>
  </si>
  <si>
    <t>032-31 МН</t>
  </si>
  <si>
    <t>Іаниця-Загін(1)-Іваниця-Купина(5)-Ковтунівка-Іваниця</t>
  </si>
  <si>
    <t>Пасажи-ромісткість</t>
  </si>
  <si>
    <t>Рік випу-ску</t>
  </si>
  <si>
    <t>с. Перемога - с. Чистий Колодязь (15) - с. Перемога</t>
  </si>
  <si>
    <t>с. Перемога - с. Богданівка (26) - С. Перемога</t>
  </si>
  <si>
    <t>с. Перемога - с. Гармащина (8) - станція Лосинівка (11) - с. Перемога</t>
  </si>
  <si>
    <t xml:space="preserve">с. Перемога (6) - с. Богданівка (6) - С. Перемога ;                                      </t>
  </si>
  <si>
    <t xml:space="preserve">с. Перемога (4) - с. Гармащина (7) - станція Лосинівка (11) - с. Перемога;  </t>
  </si>
  <si>
    <t xml:space="preserve">с. Перемога (3) - с. Чистий Колодязь (3) - с. Перемога </t>
  </si>
  <si>
    <t xml:space="preserve">с. Крути (4,5) - с. Поляна (4,5)- с. Перебудова (5) - с. Валентієво (5) - с. Перебудова (4,5) - с. Поляна (4,5) - с. Крути;                            </t>
  </si>
  <si>
    <t>с. Поляна (3км) - с. Перебудова (4км) - с. Валентієво (1км)</t>
  </si>
  <si>
    <t>с. Крути - с. Почечино (6) - с. Перебудова ЗОШ - с. Наумівське (2) - с. Паливодин (7) - с. Кунашівка (7) - с. Переяслівка (10) - с. Крути</t>
  </si>
  <si>
    <t xml:space="preserve">смт.Лосинівка МНВК – с. Галиця ЗОШ (18) – с. Світанок ЗОШ (7) – смт.Лосинівка МНВК  (1 раз на тиждень) та у зворотному напрямку; </t>
  </si>
  <si>
    <t>смт.Лосинівка МНВК – с. Велика Дорога – с. Безуглівка НВК (11) – с. Талалаївка ЗОШ (12) – с. Велика Дорога - смт.Лосинівка МНВК (1 раз на тиждень) та у зворотному напрямку</t>
  </si>
  <si>
    <t xml:space="preserve">смт.Лосинівка МНВК – с.Степ (2) – с.Вікторівка (6)– с.Леонідівка (17)– смт.Лосинівка ЗОШ – смт.Лосинівка ДНЗ - с.Лустівка(3) –  с.Погребець (19)- смт.Лосинівка ЗОШ – смт.Лосинівка МНВК та у зворотному напрямку; </t>
  </si>
  <si>
    <t xml:space="preserve">смт.Лосинівка МНВК(18) – с. Галиця ЗОШ (16) – с. Світанок ЗОШ (14) – смт.Лосинівка МНВК  (1 раз на тиждень); </t>
  </si>
  <si>
    <t>смт.Лосинівка МНВК (10) – с. Велика Дорога (15) – с. Безуглівка НВК (5) – с. Талалаївка ЗОШ (12) – с. Велика Дорога (10) - смт.Лосинівка МНВК (1 раз на тиждень)</t>
  </si>
  <si>
    <t>смт.Лосинівка МНВК (11)– с.Степ (3)– с.Вікторівка(4) – с.Леонідівка(13) – смт.Лосинівка ЗОШ(0,5) – смт.Лосинівка ДНЗ(0,5) - с.Лустівка (3)–  с.Погребець(7) - смт.Лосинівка ЗОШ – смт.Лосинівка МНВ;</t>
  </si>
  <si>
    <t>с. Безуглівка НВК - с. Синдаревське (12) - с. Довге (2) - с. Синдаревське - с. Безуглівка НВК і в зворотному напрямку;</t>
  </si>
  <si>
    <t xml:space="preserve">с. Безуглівка НВК - с. Курилівка (20) - с. Безуглівка НВК і в зворотному напрямку </t>
  </si>
  <si>
    <t xml:space="preserve">с. Безуглівка НВК - с. Пашківка (14) - с. Безуглівка НВК і в зворотному напрямку;                                        </t>
  </si>
  <si>
    <t xml:space="preserve">с. Безуглівка НВК (3) - с. Синдаревське (3) - с. Довге (3) - с. Синдаревське (3) - с. Безуглівка НВК;     </t>
  </si>
  <si>
    <t xml:space="preserve">с. Безуглівка НВК (6) - с. Курилівка (6) - с. Безуглівка НВК </t>
  </si>
  <si>
    <t xml:space="preserve">щодо маршрутів підвозу учнів у рамках програми "Шкільний автобус" станом на 01.01.2018 </t>
  </si>
  <si>
    <t>Кількість учнів, які підвозя-ться</t>
  </si>
  <si>
    <t>Прилуки - Дворець (17)- Густиня (2)- Маціївка(10) -Горова Білешина  (4 )-Замістя(4)</t>
  </si>
  <si>
    <t>с.Сергіївка, вул.Перемоги, 4</t>
  </si>
  <si>
    <t>СВ 26-42 АМ</t>
  </si>
  <si>
    <t>Сергіївка - Крутоярівка (7)- Сухоліски(10) - Сергіївка</t>
  </si>
  <si>
    <t>Сергіївка - Крутоярівка (9)- Сухоліски(8) - Сергіївка</t>
  </si>
  <si>
    <t>Сергіївка - Крутоярівка 8 км  Сухоліски - Сергіївка 6км</t>
  </si>
  <si>
    <t>с.Дубовий Гай , вул. Шевченка,42</t>
  </si>
  <si>
    <t>БАЗ А 079.31ш</t>
  </si>
  <si>
    <t>СВ8427 ВВ</t>
  </si>
  <si>
    <t>Дубовий Гай - Ковтунівка (30)- Дубовий Гай</t>
  </si>
  <si>
    <t>Дубовий Гай - Ковтунівка (5)</t>
  </si>
  <si>
    <t>с.Красляни, вул. Свято-Миколаївська, 59</t>
  </si>
  <si>
    <t>СВ 0582ВН</t>
  </si>
  <si>
    <t>Красляни(6) - Рибці(1) - Лиски(10) - Манжосівка-Красляни</t>
  </si>
  <si>
    <t>Красляни- Рибці(3)-Лиски (2)- Манжосівка (25)</t>
  </si>
  <si>
    <t>с. Товкачівка вул Миру 96</t>
  </si>
  <si>
    <t>СВ 85-26АХ</t>
  </si>
  <si>
    <t xml:space="preserve">Товкачівка - Мазки (14)- Петрівське (4)-Товкачівка </t>
  </si>
  <si>
    <t xml:space="preserve">Товкачівка - Мазки (22)- Петрівське (12)-Товкачівка </t>
  </si>
  <si>
    <t>с. Білошапки</t>
  </si>
  <si>
    <t>ПАЗ  32054</t>
  </si>
  <si>
    <t>СВ 77-61 АТ</t>
  </si>
  <si>
    <t>Білошапки(8) - Бубнівщина(7) - Линовиця-Білошапки</t>
  </si>
  <si>
    <t>Білошапки - Бубнівщина(6) - Линовиця(13)</t>
  </si>
  <si>
    <t>Білошапки- Бубнівщина - Линовиця 9 км</t>
  </si>
  <si>
    <t>с.Охіньки вул Шевченка 21</t>
  </si>
  <si>
    <t>СВ8527АХ</t>
  </si>
  <si>
    <t>Охіньки- Переволочна(18)-Охіньки</t>
  </si>
  <si>
    <t>Охіньки- Переволочна(6,5)</t>
  </si>
  <si>
    <t>с. Линовиця, вул.Я.де-Бальмена, 25</t>
  </si>
  <si>
    <t>СВ77-61 АТ</t>
  </si>
  <si>
    <t>Линовиця -Стасівщина(32)-Линовиця</t>
  </si>
  <si>
    <t>Линовиця -Стасівщина(5)</t>
  </si>
  <si>
    <t>Линовиця -Стасівщина 2 км</t>
  </si>
  <si>
    <t>Линовиця- Нова гребля (21)-Лутайки(1)-Линовиця</t>
  </si>
  <si>
    <t>Линовиця- Нова гребля (10)-Лутайки(3)</t>
  </si>
  <si>
    <t>с. Білорічиця вул Шевченка 26</t>
  </si>
  <si>
    <t>3353АА</t>
  </si>
  <si>
    <t>Білорічиця- Дмитрівка(12)- Світанкове (3)-Білорічіця</t>
  </si>
  <si>
    <t xml:space="preserve">Білорічиця- Світанкове (8)-Дмитрівка(4)- </t>
  </si>
  <si>
    <t>Білорічиця- Світанкове-Дмитрівка- 8 км</t>
  </si>
  <si>
    <t xml:space="preserve">с. Знамянка </t>
  </si>
  <si>
    <t>D-093S2 ATAMAN</t>
  </si>
  <si>
    <t>СВ637ВІ</t>
  </si>
  <si>
    <t>Білорічиця-Погреби(4)- Бажанівка(3)- Знам`янка(18)- Пологи (1)-Знамянка</t>
  </si>
  <si>
    <t xml:space="preserve"> Знам`янка- Пологи(6)- Погреби(10)- Бажанівка(7)-Білорічиця(4)</t>
  </si>
  <si>
    <t xml:space="preserve"> Погреби- Бажанівка(2 км)-Білорічиця- (4)</t>
  </si>
  <si>
    <t>Відділ освіти Менської РДА</t>
  </si>
  <si>
    <t>Миколаївка-Гусавка(35)-Локнисте -Степанівка</t>
  </si>
  <si>
    <t>Степанівка-Березна-Мощне(4)-Гребля(4)-Степанівка</t>
  </si>
  <si>
    <t>Степанівка-Березна-Климентинівка(7)-Лугове(1)-Камянка(2)-Сахнівка-Степанівка</t>
  </si>
  <si>
    <t>Степанівка-Бігач(10)-Березна-Степанівка</t>
  </si>
  <si>
    <t xml:space="preserve">с. Крути - с. Поляна (3)- с. Перебудова (4) - с. Валентієво (1) - с. Перебудова - с. Поляна - с. Крути;                            </t>
  </si>
  <si>
    <t>Степанівка-Стольне(3)-Семенівка(23)</t>
  </si>
  <si>
    <t>Семенівка(11)-Дмитрівка(12)-Стольне-Степанівка</t>
  </si>
  <si>
    <t>Мена-Майське(10)-Ліски(16)-Осьмаки(24)-Бірківка(8)-Мена</t>
  </si>
  <si>
    <t>Мена-Прогрес(1)-Киселівка(12)-Величківка(3)-Мена</t>
  </si>
  <si>
    <t>Мена-Слобідка(16)-Покровське-Мена</t>
  </si>
  <si>
    <t>Степанівка-Волосківці(14)</t>
  </si>
  <si>
    <t>Садове(16)-Дягова-Степанівка</t>
  </si>
  <si>
    <t>Мена-Загорівка(8)-Куковичі-Мена</t>
  </si>
  <si>
    <t>Мена-Феськівка(20)-Мена</t>
  </si>
  <si>
    <t>Мена-Максаки(6)-Мена</t>
  </si>
  <si>
    <t>Степанівська МНВК, с.Степанівка,вул.Шкільна 18</t>
  </si>
  <si>
    <t>Гончарівська селищна рада,  смт.Гончарівське, вул.Танкістів, 11</t>
  </si>
  <si>
    <t>Еталон А 081 16 Ш</t>
  </si>
  <si>
    <t>СВ8073ВК</t>
  </si>
  <si>
    <t>смт.Гончарівське - с.Смолин - с.Козероги</t>
  </si>
  <si>
    <t>смт.Гончарівське-с.Смолин  - 4 км, смт.Гончарівське -с.Козероги - 6 км</t>
  </si>
  <si>
    <t xml:space="preserve"> м.Городня-Сеньківка(7)–Полісся(23)- Бутівка(2) - Ясенівка(2) - комбикормовий завод -Шк.погл.вивч.- Бутівка,Городня;</t>
  </si>
  <si>
    <t>Городня-Сеньківка(37,5)–Полісся- Бутівка - Ясенівка - комбикормовий завод -Шк.погл.вивч.- Городня;</t>
  </si>
  <si>
    <t>м.-Городня(16)Ж.Д.Вокзал-Городня</t>
  </si>
  <si>
    <t>м.Городня(7)Ж.Д.Вокзал-Городня, АЗС(6) км.</t>
  </si>
  <si>
    <t>КАВЗ -3976</t>
  </si>
  <si>
    <t>СВ 7612 АА</t>
  </si>
  <si>
    <t>м.-Городня-Хотівля(40)-Городня;</t>
  </si>
  <si>
    <t>м.- Городня-Хотівля(15)- Городня, по місту;</t>
  </si>
  <si>
    <t>Городня -Хріпівка (13) - Півнівщина (15) - Городня</t>
  </si>
  <si>
    <t>м. Городня-Півнівщина (8)- Хріпивка (3), АЗС (6), по місту</t>
  </si>
  <si>
    <t>Хрипівка-Півнівщина(3)</t>
  </si>
  <si>
    <t>ХАЗ 3250</t>
  </si>
  <si>
    <t>СВ 6567 АН</t>
  </si>
  <si>
    <t>м.-Городня-Пекурівка(22)-Городня;</t>
  </si>
  <si>
    <t>м.-Городня -Пекурівка (10), по селу (10);</t>
  </si>
  <si>
    <t>м. - Городня- Хрипівка(32)-Городня</t>
  </si>
  <si>
    <t>м. -Городня-Хрипівка (6), по селу (4) , АЗС(6)</t>
  </si>
  <si>
    <t>БАЗА079</t>
  </si>
  <si>
    <t>СВ 8023 АХ</t>
  </si>
  <si>
    <t>м.-Городня-Дроздовиця(21) - Травневе(5) – Городня;</t>
  </si>
  <si>
    <t xml:space="preserve">м. - Городня - Дроздовиця(9) - Травневе(12) -Городня; </t>
  </si>
  <si>
    <t>м.-Городня -Політрудня(19) - Городня</t>
  </si>
  <si>
    <t>м. Городня-Політрудня(7)-Городня, АЗС (6), по місту</t>
  </si>
  <si>
    <t>Еталон А 081.11</t>
  </si>
  <si>
    <t>СВ 4804 ВН</t>
  </si>
  <si>
    <t xml:space="preserve">м. -Городня-Дібрівне(38) – Смичин-м.Городня; </t>
  </si>
  <si>
    <t>м. Городня - Смичин (17)</t>
  </si>
  <si>
    <t>м.-Смичин-Макишин(14) -Смичин-Городня</t>
  </si>
  <si>
    <t>м.- Смичин - Макишин (10), Смичин Дібрівне (3), АЗС (6)</t>
  </si>
  <si>
    <t>Новояриловицька ЗОШ І-ІІІ ст., 15013, 
с. Нові Яриловичі, 30 років Перемоги, 102</t>
  </si>
  <si>
    <t xml:space="preserve">СВ 7792 АХ </t>
  </si>
  <si>
    <t>Нові Яриловичі – Клубівка (1) –  Скиток (1) –  Нова Папірня (7)–  Горностаївка (20)– Сиделівка (2)–  Чижівка (3)– Нові Яриловичі</t>
  </si>
  <si>
    <t xml:space="preserve">Нові Яриловичі – Клубівка (26) –  Скиток (14) –  Нова Папірня (10) –  Горностаївка (11)– Сиделівка (11) –  Чижівка (20) – Нові Яриловичі
</t>
  </si>
  <si>
    <t xml:space="preserve"> від траси М-01- Клубівка (4), с.Горностаївка (2,1)</t>
  </si>
  <si>
    <t>Любецька
ЗОШ І-ІІІ ст., 15041, смт. Любеч, вул. Преображенська, 31</t>
  </si>
  <si>
    <t>СВ 7791 АХ</t>
  </si>
  <si>
    <t>Любеч – Малинівка – Мохначі (10)– Голубівка (5)– Коробки (9)– Малинівка – Маньки (2)– Галків (1)– Смолигівка (6)– Березівка (4)– Сидорівка (10)– Любеч</t>
  </si>
  <si>
    <t>Любеч – Малинівка (11) – Мохначі (10) – Голубівка (12) – Коробки (5) – Малинівка  (3) – Маньки (2) – Галків (11) – Смолигівка (6) – Березівка (2)– Сидорівка (7) – Любеч</t>
  </si>
  <si>
    <t>від Т-25-37 - Галків (8,3), від Т-25-37  - Мохначі (3)</t>
  </si>
  <si>
    <t>Ріпкинська гімназія, 15000, смт. Ріпки, Святомиколаївська, 43</t>
  </si>
  <si>
    <t>I-VAN А07 А1-11</t>
  </si>
  <si>
    <t xml:space="preserve">СВ 1406 АР </t>
  </si>
  <si>
    <t>Ріпки – Трудове (5)– Гучин (7)– Ямище (4)– Сибереж (11)– Вербичі (1)– Голубичі (3) – Ріпки</t>
  </si>
  <si>
    <t>Ріпки – Трудове (32,1) – Гучин (4,7) – Ямище (2,6) – Сибереж (5,5) - Вербичі (8,5) – Голубичі (14,1) – Ріпки</t>
  </si>
  <si>
    <t>Гучин - Трудове (4) капітальний ремонт</t>
  </si>
  <si>
    <t>Радульська ЗОШ І-ІІІ ст. 15021, смт. Радуль, Червона Площа 30</t>
  </si>
  <si>
    <t>КАВЗ</t>
  </si>
  <si>
    <t>СВ 1846 АА</t>
  </si>
  <si>
    <t>Радуль – Лопатні (14) – Радуль</t>
  </si>
  <si>
    <t>Радуль – Лопатні (16) – Радуль</t>
  </si>
  <si>
    <t>від Т-25-61 - Лопатні (1)</t>
  </si>
  <si>
    <t>Павлівська ЗОШ І-ІІІ ст., 15053, с. Павлівка, вул. Шкільна, 15</t>
  </si>
  <si>
    <t xml:space="preserve">СВ 1416 АР </t>
  </si>
  <si>
    <t>Великий Зліїв ((1)– Шумани (2)–  Пушкарі (8) -Високинь– Кувечичі (12)– Павлівка</t>
  </si>
  <si>
    <t xml:space="preserve">Великий Зліїв  – Шумани (8,5) –  Пушкарі (12)– Кувечичі (18)– Павлівка </t>
  </si>
  <si>
    <t>с.Високинь -0,4</t>
  </si>
  <si>
    <t>Ріпкинська ЗОШ І-ІІІ ст. № 2, смт.Ріпки, вул.Пирогова,5</t>
  </si>
  <si>
    <t xml:space="preserve">БАЗ </t>
  </si>
  <si>
    <t xml:space="preserve">СВ 0851 АА </t>
  </si>
  <si>
    <t xml:space="preserve">Ріпки – Бахани (2)– Петруші (12)– Красківське (2)– Убіжичі (16)– Ріпки </t>
  </si>
  <si>
    <t xml:space="preserve">Ріпки – Бахани (20,5) – Петруші  (2,5)– Красківське (11,5)– Убіжичі (5)– Мутичів (21) - Ріпки </t>
  </si>
  <si>
    <t>Петруші - Бахани (3)</t>
  </si>
  <si>
    <t>Вербицька ЗОШ І-ІІІ ст., 15015, с. Вербичі, 
вул. Перемоги, 23</t>
  </si>
  <si>
    <t>ПАЗ «Мрія»</t>
  </si>
  <si>
    <t xml:space="preserve">СВ 8593 ВМ </t>
  </si>
  <si>
    <t>Вербичі – Звеничів (2)– Велика Вісь (5)– Великі Осняки (8)– Сибереж (16)– Новоукраїнське (6)– Чепігівка (13)– Голубичі (23)– Новоукраїнське (6)– Вербичі</t>
  </si>
  <si>
    <t>с. Халимоново , с. Глибоке (21), м.Бахмач</t>
  </si>
  <si>
    <t>с. Обмачево ,м. Батурин (1), с. Слобідка(3)</t>
  </si>
  <si>
    <t xml:space="preserve">с. Обмачів -  м. Батурин (12 ) </t>
  </si>
  <si>
    <t>Всього по району:</t>
  </si>
  <si>
    <t>*</t>
  </si>
  <si>
    <t>(6 км) Новий Биків-Чистопілля незадовільний стан доріг</t>
  </si>
  <si>
    <t>Всього по ОТГ:</t>
  </si>
  <si>
    <t>смт.Гончарівське - с.Смолин - с.Козероги-10км</t>
  </si>
  <si>
    <t>Всього по районах:</t>
  </si>
  <si>
    <t>Разом по області:</t>
  </si>
  <si>
    <t>Високе - Малічина Гребля (4) - Високе - Велика Доч (25) - Високе - Тростянка (13) - Велика Доч (12) - Високе</t>
  </si>
  <si>
    <t>Високе - Малічина Гребля (8) - Високе (8) - Велика Доч (6) - Високе (4) - Тростянка (11) - Велика Доч (11) - Високе (4)</t>
  </si>
  <si>
    <t>с.Ядути                       вул.Сіверська, 70</t>
  </si>
  <si>
    <t>А-075</t>
  </si>
  <si>
    <t>СВ 0447 АА</t>
  </si>
  <si>
    <t xml:space="preserve">Ядути - Остапівка (8) - Сапонівка (4) - Острів Надії (2) - Гришівка (1) - Ядути - Красностав (11) - Ядути </t>
  </si>
  <si>
    <t xml:space="preserve">Ядути - Остапівка (7) - Сапонівка (5) - Острів Надії (2) - Гришівка (4) - Ядути (4,5) - Красностав (3) - Ядути (3) </t>
  </si>
  <si>
    <t>Острів Надії -Остапівка (3км.)</t>
  </si>
  <si>
    <t>с.Миколаївка,                              вул. Набережна, 1</t>
  </si>
  <si>
    <t>ПАЗ3205.110</t>
  </si>
  <si>
    <t>СВ 1503 АА</t>
  </si>
  <si>
    <t>Миколаївка - Іванівка (20) - Миколаївка - Іванівка (27) - Миколаївка</t>
  </si>
  <si>
    <t>Миколаївка - Іванівка (7) - Миколаївка (7) - Іванівка (7) - Миколаївка (7)</t>
  </si>
  <si>
    <t xml:space="preserve">с.Хороше Озеро                          вул. Незалежності,11 </t>
  </si>
  <si>
    <t xml:space="preserve">ПАЗ 32053-07  </t>
  </si>
  <si>
    <t>СВ 8827 АІ</t>
  </si>
  <si>
    <t>Хороше Озеро – Омбиш (27) – Хороше Озеро</t>
  </si>
  <si>
    <t>Хороше Озеро – Омбиш (11) – Хороше Озеро (11)</t>
  </si>
  <si>
    <t>Хороше Озеро – Омбиш (11км.)</t>
  </si>
  <si>
    <t xml:space="preserve">с.Хороше Озеро                         вул. Незалежності, 11 </t>
  </si>
  <si>
    <t xml:space="preserve">  ПАЗ 32053-07</t>
  </si>
  <si>
    <t>СВ 2429 АА</t>
  </si>
  <si>
    <t>Хороше Озеро – Печі (21) – Хороше Озеро - Пам'ятне (14) – Хороше Озеро</t>
  </si>
  <si>
    <t>Хороше Озеро – Печі (7,5) – Хороше Озеро (7,5) - Пам'ятне (11) – Хороше Озеро (11)</t>
  </si>
  <si>
    <t>с.Воловиця                                     вул. Поліська, 24</t>
  </si>
  <si>
    <t>БАЗ А079,13Ш</t>
  </si>
  <si>
    <t>СВ 7894 АХ</t>
  </si>
  <si>
    <t xml:space="preserve">Воловиця (12) -Степанівка </t>
  </si>
  <si>
    <t>Воловиця - Степанівка (5)</t>
  </si>
  <si>
    <t>с.Головеньки                                  вул. Квітнева, 2</t>
  </si>
  <si>
    <t>ГАЗ 32213</t>
  </si>
  <si>
    <t>СВ 5130 ВВ</t>
  </si>
  <si>
    <t>Головеньки - Добропілля (7) - Паристівка (2) -Головеньки</t>
  </si>
  <si>
    <t>Головеньки - Добропілля (7,4) - Паристівка (0,8) -Головеньки (4,3)</t>
  </si>
  <si>
    <t xml:space="preserve">Ічнянський район </t>
  </si>
  <si>
    <t>МНВК м. Ічня, вул Б.Хмельницького, 1а</t>
  </si>
  <si>
    <t>СВ0944АМ</t>
  </si>
  <si>
    <t>Ічня - Бурімка (1) - Ічня</t>
  </si>
  <si>
    <t>Ічня (11) - Бурімка (11) - Ічня</t>
  </si>
  <si>
    <t>БАЗ 079,13ш</t>
  </si>
  <si>
    <t>СВ7665ВВ</t>
  </si>
  <si>
    <t xml:space="preserve">Ічня -Хаєнки (7) - Заудайка (3) - Монастирище - Ічня  </t>
  </si>
  <si>
    <t xml:space="preserve">Ічня (13)-Хаєнки (7) - Заудайка (5) - Монастирище (25) - Ічня  </t>
  </si>
  <si>
    <t>БАЗ А 079,13ш</t>
  </si>
  <si>
    <t>СВ8506АХ</t>
  </si>
  <si>
    <t>Ічня - Воронівка (2) - Лучківка (3) - Грабів (4) - Пелюхівка - Буди (4) - Дружба</t>
  </si>
  <si>
    <t>Ічня - Воронівка (2) - Лучківка (3) - Грабів (4) - Пелюхівка (3) - Буди - Дружба</t>
  </si>
  <si>
    <t>БАЗ А 079,21</t>
  </si>
  <si>
    <t>СВ1047АВ</t>
  </si>
  <si>
    <t>Коломійцево (1) -Гейці (2) - Тишківка (1) -Сезьки (12) - Тишківка - Дружба - Августівка (6) -Дружба</t>
  </si>
  <si>
    <t>Коломійцево (2) -Гейці (2) - Тишківка (4) -Сезьки (4) - Тишківка (5) - Дружба (7) - Августівка (7) -Дружба</t>
  </si>
  <si>
    <t>Більмачівська ЗОШ І-ІІІ ступенів, с.Більмачівка, вул.Садова, 1</t>
  </si>
  <si>
    <t>СВ2643АМ</t>
  </si>
  <si>
    <t>Мартинівка (18) -Більмачівка - Мартинівка</t>
  </si>
  <si>
    <t>Мартинівка (10) -Більмачівка (10) - Мартинівка</t>
  </si>
  <si>
    <t>НВК "Дорогинська ЗОШ І-ІІІ ступенів -ДНЗ", с.Дорогинка, вул.Набережна,3</t>
  </si>
  <si>
    <t>ЕТАЛОН А-081.11Ш</t>
  </si>
  <si>
    <t>СВ4723АХ</t>
  </si>
  <si>
    <t>Андрівка (17) - Томашівка (7) - Дорогинка; Дорогинка - Бакавка (6) - Дорогинка</t>
  </si>
  <si>
    <t>Андрівка (9) - Томашівка (9) - Дорогинка; Дорогинка (7) - Бакавка (7) - Дорогинка</t>
  </si>
  <si>
    <t>Крупичпівська ЗОШ І-ІІІ ступенів, с.Крупичполе, вул.Шкільна, 2</t>
  </si>
  <si>
    <t>ГАЗ 32213-420</t>
  </si>
  <si>
    <t>СВ1563АА</t>
  </si>
  <si>
    <r>
      <t xml:space="preserve">Дніпровська ЗОШ І-ІІІ ступенів                  </t>
    </r>
    <r>
      <rPr>
        <b/>
        <sz val="10"/>
        <rFont val="Times New Roman"/>
        <family val="1"/>
      </rPr>
      <t>(63)</t>
    </r>
  </si>
  <si>
    <r>
      <t xml:space="preserve">Ковпитська ЗОШ І-ІІІ ступенів                     </t>
    </r>
    <r>
      <rPr>
        <b/>
        <sz val="10"/>
        <rFont val="Times New Roman"/>
        <family val="1"/>
      </rPr>
      <t>(72)</t>
    </r>
  </si>
  <si>
    <r>
      <t xml:space="preserve">Мньовська ЗОШ І-ІІІ ступенів                   </t>
    </r>
    <r>
      <rPr>
        <b/>
        <sz val="10"/>
        <rFont val="Times New Roman"/>
        <family val="1"/>
      </rPr>
      <t>(59)</t>
    </r>
  </si>
  <si>
    <r>
      <t xml:space="preserve">Краснянська ЗОШ І-ІІІ ст.                          </t>
    </r>
    <r>
      <rPr>
        <b/>
        <sz val="10"/>
        <rFont val="Times New Roman"/>
        <family val="1"/>
      </rPr>
      <t xml:space="preserve">(50) </t>
    </r>
  </si>
  <si>
    <r>
      <t xml:space="preserve">Олишівска ЗОШ І-ІІІ ст.                          </t>
    </r>
    <r>
      <rPr>
        <b/>
        <sz val="10"/>
        <rFont val="Times New Roman"/>
        <family val="1"/>
      </rPr>
      <t xml:space="preserve"> (150)</t>
    </r>
  </si>
  <si>
    <r>
      <t xml:space="preserve">Пакульська ЗОШ І-ІІІ ст.  </t>
    </r>
    <r>
      <rPr>
        <b/>
        <sz val="10"/>
        <rFont val="Times New Roman"/>
        <family val="1"/>
      </rPr>
      <t xml:space="preserve">                          (92)</t>
    </r>
  </si>
  <si>
    <r>
      <t xml:space="preserve">Довжицький НВК               </t>
    </r>
    <r>
      <rPr>
        <b/>
        <sz val="10"/>
        <rFont val="Times New Roman"/>
        <family val="1"/>
      </rPr>
      <t xml:space="preserve">(76) </t>
    </r>
  </si>
  <si>
    <r>
      <t xml:space="preserve">Редьківський НВК                   </t>
    </r>
    <r>
      <rPr>
        <b/>
        <sz val="10"/>
        <rFont val="Times New Roman"/>
        <family val="1"/>
      </rPr>
      <t>(109)</t>
    </r>
  </si>
  <si>
    <r>
      <t xml:space="preserve">Рудківська ЗОШ І-ІІ ст.                                  </t>
    </r>
    <r>
      <rPr>
        <b/>
        <sz val="10"/>
        <rFont val="Times New Roman"/>
        <family val="1"/>
      </rPr>
      <t>(26)</t>
    </r>
  </si>
  <si>
    <r>
      <t xml:space="preserve">Седнівський НВК              </t>
    </r>
    <r>
      <rPr>
        <b/>
        <sz val="10"/>
        <rFont val="Times New Roman"/>
        <family val="1"/>
      </rPr>
      <t>(156)</t>
    </r>
  </si>
  <si>
    <r>
      <t xml:space="preserve">Халявинська ЗОШ І-ІІІ ст.                           </t>
    </r>
    <r>
      <rPr>
        <b/>
        <sz val="10"/>
        <rFont val="Times New Roman"/>
        <family val="1"/>
      </rPr>
      <t>(136)</t>
    </r>
  </si>
  <si>
    <r>
      <t xml:space="preserve">Халявинська ЗОШ І-ІІІ ст.                        </t>
    </r>
    <r>
      <rPr>
        <b/>
        <sz val="10"/>
        <rFont val="Times New Roman"/>
        <family val="1"/>
      </rPr>
      <t>(136)</t>
    </r>
  </si>
  <si>
    <r>
      <t xml:space="preserve">Хмільницький НВК                             </t>
    </r>
    <r>
      <rPr>
        <b/>
        <sz val="10"/>
        <rFont val="Times New Roman"/>
        <family val="1"/>
      </rPr>
      <t>(136)</t>
    </r>
  </si>
  <si>
    <r>
      <t xml:space="preserve">Киїнська ЗОШ І-ІІІ ступенів                     </t>
    </r>
    <r>
      <rPr>
        <b/>
        <sz val="10"/>
        <rFont val="Times New Roman"/>
        <family val="1"/>
      </rPr>
      <t>(327)</t>
    </r>
  </si>
  <si>
    <r>
      <t xml:space="preserve">Вертіївська ЗОШ І-ІІІ ст. ім. М.П. Кирпоноса,            </t>
    </r>
    <r>
      <rPr>
        <b/>
        <sz val="10"/>
        <rFont val="Times New Roman"/>
        <family val="1"/>
      </rPr>
      <t>(292)</t>
    </r>
  </si>
  <si>
    <r>
      <t xml:space="preserve">Вертіївський ДНЗ "Колосок"                 </t>
    </r>
    <r>
      <rPr>
        <b/>
        <sz val="10"/>
        <rFont val="Times New Roman"/>
        <family val="1"/>
      </rPr>
      <t>(110)</t>
    </r>
  </si>
  <si>
    <r>
      <t xml:space="preserve">Вертіївська ЗОШ І-ІІІ ст. ім. М.П. Кирпоноса,          </t>
    </r>
    <r>
      <rPr>
        <b/>
        <sz val="10"/>
        <rFont val="Times New Roman"/>
        <family val="1"/>
      </rPr>
      <t>(292)</t>
    </r>
  </si>
  <si>
    <r>
      <t xml:space="preserve">Вертіївський ДНЗ "Колосок"                  </t>
    </r>
    <r>
      <rPr>
        <b/>
        <sz val="10"/>
        <rFont val="Times New Roman"/>
        <family val="1"/>
      </rPr>
      <t>(110)</t>
    </r>
  </si>
  <si>
    <r>
      <t xml:space="preserve">Вертіївська ЗОШ І-ІІІ ст. ім. М.П. Кирпоноса                </t>
    </r>
    <r>
      <rPr>
        <b/>
        <sz val="10"/>
        <rFont val="Times New Roman"/>
        <family val="1"/>
      </rPr>
      <t>(292)</t>
    </r>
  </si>
  <si>
    <r>
      <t xml:space="preserve">Морівська ЗОШ І-ІІІ ступенів                  </t>
    </r>
    <r>
      <rPr>
        <b/>
        <sz val="10"/>
        <rFont val="Times New Roman"/>
        <family val="1"/>
      </rPr>
      <t>(49)</t>
    </r>
  </si>
  <si>
    <r>
      <t xml:space="preserve">Косачівська  ЗОШ І-ІІІ ступенів                 </t>
    </r>
    <r>
      <rPr>
        <b/>
        <sz val="10"/>
        <rFont val="Times New Roman"/>
        <family val="1"/>
      </rPr>
      <t>(37)</t>
    </r>
  </si>
  <si>
    <r>
      <t xml:space="preserve">Прогресівська ЗОШ І-ІІІ ступенів                 </t>
    </r>
    <r>
      <rPr>
        <b/>
        <sz val="10"/>
        <rFont val="Times New Roman"/>
        <family val="1"/>
      </rPr>
      <t>(154)</t>
    </r>
  </si>
  <si>
    <r>
      <t xml:space="preserve">Козелець МНВК </t>
    </r>
    <r>
      <rPr>
        <b/>
        <sz val="10"/>
        <rFont val="Times New Roman"/>
        <family val="1"/>
      </rPr>
      <t>(79)</t>
    </r>
  </si>
  <si>
    <r>
      <t xml:space="preserve">Лемешівська ЗОШ </t>
    </r>
    <r>
      <rPr>
        <b/>
        <sz val="10"/>
        <rFont val="Times New Roman"/>
        <family val="1"/>
      </rPr>
      <t>(69)</t>
    </r>
  </si>
  <si>
    <r>
      <t xml:space="preserve">Булахівська ЗОШ                     </t>
    </r>
    <r>
      <rPr>
        <b/>
        <sz val="10"/>
        <rFont val="Times New Roman"/>
        <family val="1"/>
      </rPr>
      <t>(32)</t>
    </r>
  </si>
  <si>
    <r>
      <t xml:space="preserve">Красилівська ЗОШ               </t>
    </r>
    <r>
      <rPr>
        <b/>
        <sz val="10"/>
        <rFont val="Times New Roman"/>
        <family val="1"/>
      </rPr>
      <t>(20)</t>
    </r>
  </si>
  <si>
    <r>
      <t xml:space="preserve">Патютинська ЗОШ                      </t>
    </r>
    <r>
      <rPr>
        <b/>
        <sz val="10"/>
        <rFont val="Times New Roman"/>
        <family val="1"/>
      </rPr>
      <t>(41)</t>
    </r>
  </si>
  <si>
    <r>
      <t xml:space="preserve">Риківська ЗОШ             </t>
    </r>
    <r>
      <rPr>
        <b/>
        <sz val="10"/>
        <rFont val="Times New Roman"/>
        <family val="1"/>
      </rPr>
      <t xml:space="preserve">(28) </t>
    </r>
  </si>
  <si>
    <r>
      <t xml:space="preserve">Козелецька гімназія               </t>
    </r>
    <r>
      <rPr>
        <b/>
        <sz val="10"/>
        <rFont val="Times New Roman"/>
        <family val="1"/>
      </rPr>
      <t>(412)</t>
    </r>
  </si>
  <si>
    <r>
      <t xml:space="preserve">Риківська ЗОШ           </t>
    </r>
    <r>
      <rPr>
        <b/>
        <sz val="10"/>
        <rFont val="Times New Roman"/>
        <family val="1"/>
      </rPr>
      <t>(28)</t>
    </r>
    <r>
      <rPr>
        <sz val="10"/>
        <rFont val="Times New Roman"/>
        <family val="1"/>
      </rPr>
      <t xml:space="preserve"> </t>
    </r>
  </si>
  <si>
    <r>
      <t xml:space="preserve">Риківська ЗОШ          </t>
    </r>
    <r>
      <rPr>
        <b/>
        <sz val="10"/>
        <rFont val="Times New Roman"/>
        <family val="1"/>
      </rPr>
      <t xml:space="preserve">(28) </t>
    </r>
  </si>
  <si>
    <r>
      <t xml:space="preserve">Козелецька гімназія №1,   </t>
    </r>
    <r>
      <rPr>
        <b/>
        <sz val="10"/>
        <rFont val="Times New Roman"/>
        <family val="1"/>
      </rPr>
      <t xml:space="preserve">(412)    </t>
    </r>
    <r>
      <rPr>
        <sz val="10"/>
        <rFont val="Times New Roman"/>
        <family val="1"/>
      </rPr>
      <t xml:space="preserve">           Козелецька ЗОШ №3 </t>
    </r>
    <r>
      <rPr>
        <b/>
        <sz val="10"/>
        <rFont val="Times New Roman"/>
        <family val="1"/>
      </rPr>
      <t>(712)</t>
    </r>
  </si>
  <si>
    <r>
      <t xml:space="preserve">Козелецька гімназія №1      </t>
    </r>
    <r>
      <rPr>
        <b/>
        <sz val="10"/>
        <rFont val="Times New Roman"/>
        <family val="1"/>
      </rPr>
      <t xml:space="preserve">  (412) </t>
    </r>
  </si>
  <si>
    <r>
      <t xml:space="preserve">Козелецька ЗОШ №3                     </t>
    </r>
    <r>
      <rPr>
        <b/>
        <sz val="10"/>
        <rFont val="Times New Roman"/>
        <family val="1"/>
      </rPr>
      <t xml:space="preserve"> (712)</t>
    </r>
  </si>
  <si>
    <r>
      <t xml:space="preserve">Козелецька гімназія №1, </t>
    </r>
    <r>
      <rPr>
        <b/>
        <sz val="10"/>
        <rFont val="Times New Roman"/>
        <family val="1"/>
      </rPr>
      <t>(412)</t>
    </r>
  </si>
  <si>
    <r>
      <t xml:space="preserve">Козелецька ЗОШ №2,                             </t>
    </r>
    <r>
      <rPr>
        <b/>
        <sz val="10"/>
        <rFont val="Times New Roman"/>
        <family val="1"/>
      </rPr>
      <t>(176)</t>
    </r>
  </si>
  <si>
    <r>
      <t xml:space="preserve">Козелецька ЗОШ №3                              </t>
    </r>
    <r>
      <rPr>
        <b/>
        <sz val="10"/>
        <rFont val="Times New Roman"/>
        <family val="1"/>
      </rPr>
      <t>(712)</t>
    </r>
  </si>
  <si>
    <r>
      <t xml:space="preserve">Козелецька гімназія №1,                            </t>
    </r>
    <r>
      <rPr>
        <b/>
        <sz val="10"/>
        <rFont val="Times New Roman"/>
        <family val="1"/>
      </rPr>
      <t>(412)</t>
    </r>
  </si>
  <si>
    <r>
      <t xml:space="preserve">Козелецька ЗОШ №3,                        </t>
    </r>
    <r>
      <rPr>
        <b/>
        <sz val="10"/>
        <rFont val="Times New Roman"/>
        <family val="1"/>
      </rPr>
      <t>(712)</t>
    </r>
  </si>
  <si>
    <r>
      <t xml:space="preserve">Козелецька ЗОШ №2                        </t>
    </r>
    <r>
      <rPr>
        <b/>
        <sz val="10"/>
        <rFont val="Times New Roman"/>
        <family val="1"/>
      </rPr>
      <t>(176)</t>
    </r>
  </si>
  <si>
    <r>
      <t xml:space="preserve">Козелецький МНВК                                </t>
    </r>
    <r>
      <rPr>
        <b/>
        <sz val="10"/>
        <rFont val="Times New Roman"/>
        <family val="1"/>
      </rPr>
      <t>(79)</t>
    </r>
  </si>
  <si>
    <r>
      <t xml:space="preserve"> Козелецька ЗОШ №3                                </t>
    </r>
    <r>
      <rPr>
        <b/>
        <sz val="10"/>
        <rFont val="Times New Roman"/>
        <family val="1"/>
      </rPr>
      <t>(712)</t>
    </r>
  </si>
  <si>
    <r>
      <t xml:space="preserve"> Козелецька ЗОШ №2                              </t>
    </r>
    <r>
      <rPr>
        <b/>
        <sz val="10"/>
        <rFont val="Times New Roman"/>
        <family val="1"/>
      </rPr>
      <t>(176)</t>
    </r>
  </si>
  <si>
    <r>
      <t xml:space="preserve">Козелецька ЗОШ №3                               </t>
    </r>
    <r>
      <rPr>
        <b/>
        <sz val="10"/>
        <rFont val="Times New Roman"/>
        <family val="1"/>
      </rPr>
      <t>(712)</t>
    </r>
  </si>
  <si>
    <r>
      <t xml:space="preserve">Козелецька гімназія №1     </t>
    </r>
    <r>
      <rPr>
        <b/>
        <sz val="10"/>
        <rFont val="Times New Roman"/>
        <family val="1"/>
      </rPr>
      <t xml:space="preserve">   (412) </t>
    </r>
  </si>
  <si>
    <r>
      <t xml:space="preserve">Козелецька ЗОШ №3                        </t>
    </r>
    <r>
      <rPr>
        <b/>
        <sz val="10"/>
        <rFont val="Times New Roman"/>
        <family val="1"/>
      </rPr>
      <t>(712)</t>
    </r>
  </si>
  <si>
    <r>
      <t xml:space="preserve"> Козелецька гімназія №1               </t>
    </r>
    <r>
      <rPr>
        <b/>
        <sz val="10"/>
        <rFont val="Times New Roman"/>
        <family val="1"/>
      </rPr>
      <t>(412)</t>
    </r>
  </si>
  <si>
    <r>
      <t>Скрипчинська ЗОШ філія I-II ст.</t>
    </r>
    <r>
      <rPr>
        <b/>
        <sz val="10"/>
        <rFont val="Times New Roman"/>
        <family val="1"/>
      </rPr>
      <t xml:space="preserve"> (49)</t>
    </r>
  </si>
  <si>
    <r>
      <t xml:space="preserve">Білейківська ЗОШ с. Білейки                  </t>
    </r>
    <r>
      <rPr>
        <b/>
        <sz val="10"/>
        <rFont val="Times New Roman"/>
        <family val="1"/>
      </rPr>
      <t>(77)</t>
    </r>
  </si>
  <si>
    <r>
      <t xml:space="preserve">Білейківська ЗОШ с. Білейки                         </t>
    </r>
    <r>
      <rPr>
        <b/>
        <sz val="10"/>
        <rFont val="Times New Roman"/>
        <family val="1"/>
      </rPr>
      <t>(77)</t>
    </r>
  </si>
  <si>
    <r>
      <t xml:space="preserve">Коропська ЗОШ І-ІІІ ст.                            </t>
    </r>
    <r>
      <rPr>
        <b/>
        <sz val="10"/>
        <rFont val="Times New Roman"/>
        <family val="1"/>
      </rPr>
      <t>(595)</t>
    </r>
  </si>
  <si>
    <r>
      <t xml:space="preserve">Коропська ЗОШ І-ІІІ ст.                           </t>
    </r>
    <r>
      <rPr>
        <b/>
        <sz val="10"/>
        <rFont val="Times New Roman"/>
        <family val="1"/>
      </rPr>
      <t>(595)</t>
    </r>
  </si>
  <si>
    <r>
      <t xml:space="preserve">Лукнівська ЗОШ І-ІІІ ст.                             </t>
    </r>
    <r>
      <rPr>
        <b/>
        <sz val="10"/>
        <rFont val="Times New Roman"/>
        <family val="1"/>
      </rPr>
      <t>(75)</t>
    </r>
  </si>
  <si>
    <r>
      <t xml:space="preserve">Оболонська ЗОШ І-ІІІ ст.                            </t>
    </r>
    <r>
      <rPr>
        <b/>
        <sz val="10"/>
        <rFont val="Times New Roman"/>
        <family val="1"/>
      </rPr>
      <t>(81)</t>
    </r>
  </si>
  <si>
    <r>
      <t xml:space="preserve">Атюшівська ЗОШ І-ІІІ ст.                            </t>
    </r>
    <r>
      <rPr>
        <b/>
        <sz val="10"/>
        <rFont val="Times New Roman"/>
        <family val="1"/>
      </rPr>
      <t>(128)</t>
    </r>
  </si>
  <si>
    <r>
      <t xml:space="preserve">Рождественська ЗОШ І-ІІІ ст.                    </t>
    </r>
    <r>
      <rPr>
        <b/>
        <sz val="10"/>
        <rFont val="Times New Roman"/>
        <family val="1"/>
      </rPr>
      <t>(67)</t>
    </r>
  </si>
  <si>
    <r>
      <t xml:space="preserve">Нехаївська ЗОШ І-ІІІ ст.                               </t>
    </r>
    <r>
      <rPr>
        <b/>
        <sz val="10"/>
        <rFont val="Times New Roman"/>
        <family val="1"/>
      </rPr>
      <t>(60)</t>
    </r>
  </si>
  <si>
    <r>
      <t xml:space="preserve">Карильська ЗОШ І-ІІІ ст.                               </t>
    </r>
    <r>
      <rPr>
        <b/>
        <sz val="10"/>
        <rFont val="Times New Roman"/>
        <family val="1"/>
      </rPr>
      <t>(69)</t>
    </r>
  </si>
  <si>
    <r>
      <t xml:space="preserve">Риботинський НВК              </t>
    </r>
    <r>
      <rPr>
        <b/>
        <sz val="10"/>
        <rFont val="Times New Roman"/>
        <family val="1"/>
      </rPr>
      <t>(119)</t>
    </r>
  </si>
  <si>
    <r>
      <t xml:space="preserve">Корюківська ЗОШ І-ІІІ ст. № 1                           </t>
    </r>
    <r>
      <rPr>
        <b/>
        <sz val="10"/>
        <rFont val="Times New Roman"/>
        <family val="1"/>
      </rPr>
      <t>(697)</t>
    </r>
  </si>
  <si>
    <r>
      <t xml:space="preserve">Корюківська ЗОШ І-ІІІ ст. № 4                              </t>
    </r>
    <r>
      <rPr>
        <b/>
        <sz val="10"/>
        <rFont val="Times New Roman"/>
        <family val="1"/>
      </rPr>
      <t>(432)</t>
    </r>
  </si>
  <si>
    <r>
      <t xml:space="preserve">Корюківська гімназія                 </t>
    </r>
    <r>
      <rPr>
        <b/>
        <sz val="10"/>
        <rFont val="Times New Roman"/>
        <family val="1"/>
      </rPr>
      <t>(192)</t>
    </r>
  </si>
  <si>
    <r>
      <t xml:space="preserve">Корюківська  ЗОШ І-ІІІ ст.  № 1                  </t>
    </r>
    <r>
      <rPr>
        <b/>
        <sz val="10"/>
        <rFont val="Times New Roman"/>
        <family val="1"/>
      </rPr>
      <t>(697)</t>
    </r>
  </si>
  <si>
    <r>
      <t xml:space="preserve">Корюківська ЗОШ І-ІІІ ст.  № 4                 </t>
    </r>
    <r>
      <rPr>
        <b/>
        <sz val="10"/>
        <rFont val="Times New Roman"/>
        <family val="1"/>
      </rPr>
      <t>(432)</t>
    </r>
  </si>
  <si>
    <r>
      <t xml:space="preserve">Наумівська ЗОШ І-ІІІ ст.                             </t>
    </r>
    <r>
      <rPr>
        <b/>
        <sz val="10"/>
        <rFont val="Times New Roman"/>
        <family val="1"/>
      </rPr>
      <t>(160)</t>
    </r>
  </si>
  <si>
    <r>
      <t xml:space="preserve">Макіївський НВК"ЗНЗ-ДНЗ" І-ІІІ ст.                               </t>
    </r>
    <r>
      <rPr>
        <b/>
        <sz val="10"/>
        <rFont val="Times New Roman"/>
        <family val="1"/>
      </rPr>
      <t>(69)</t>
    </r>
  </si>
  <si>
    <r>
      <t xml:space="preserve">Парафіївська ЗОШ І-ІІІ ст.                         </t>
    </r>
    <r>
      <rPr>
        <b/>
        <sz val="10"/>
        <rFont val="Times New Roman"/>
        <family val="1"/>
      </rPr>
      <t>(233)</t>
    </r>
  </si>
  <si>
    <r>
      <t xml:space="preserve">Іваницька ЗОШ І-ІІІ ст                                      </t>
    </r>
    <r>
      <rPr>
        <b/>
        <sz val="10"/>
        <rFont val="Times New Roman"/>
        <family val="1"/>
      </rPr>
      <t>(160)</t>
    </r>
  </si>
  <si>
    <r>
      <t xml:space="preserve">Гончарівська гімназія                </t>
    </r>
    <r>
      <rPr>
        <b/>
        <sz val="10"/>
        <rFont val="Times New Roman"/>
        <family val="1"/>
      </rPr>
      <t>(394)</t>
    </r>
  </si>
  <si>
    <r>
      <t xml:space="preserve">Слобідська ЗОШ І-ІІ ступенів                        </t>
    </r>
    <r>
      <rPr>
        <b/>
        <sz val="10"/>
        <rFont val="Times New Roman"/>
        <family val="1"/>
      </rPr>
      <t>(26)</t>
    </r>
  </si>
  <si>
    <r>
      <t xml:space="preserve">Ладинська ЗОШ І-ІІ ступенів             </t>
    </r>
    <r>
      <rPr>
        <b/>
        <sz val="10"/>
        <rFont val="Times New Roman"/>
        <family val="1"/>
      </rPr>
      <t xml:space="preserve">  (40)</t>
    </r>
  </si>
  <si>
    <r>
      <t xml:space="preserve">Лосинівська ЗОШ І-ІІІ ступенів,              </t>
    </r>
    <r>
      <rPr>
        <b/>
        <sz val="10"/>
        <rFont val="Times New Roman"/>
        <family val="1"/>
      </rPr>
      <t>(291)</t>
    </r>
  </si>
  <si>
    <r>
      <t xml:space="preserve">Лосинівська ЗОШ І ступеня,                        </t>
    </r>
    <r>
      <rPr>
        <b/>
        <sz val="10"/>
        <rFont val="Times New Roman"/>
        <family val="1"/>
      </rPr>
      <t>(50)</t>
    </r>
  </si>
  <si>
    <r>
      <t xml:space="preserve">Лосинівський заклад дошкільної освіти "Сонечко"               </t>
    </r>
    <r>
      <rPr>
        <b/>
        <sz val="10"/>
        <rFont val="Times New Roman"/>
        <family val="1"/>
      </rPr>
      <t>(90)</t>
    </r>
  </si>
  <si>
    <r>
      <t xml:space="preserve">Сальненський НВК "ЗНЗ-ДНЗ" І-ІІІ ступенів                         </t>
    </r>
    <r>
      <rPr>
        <b/>
        <sz val="10"/>
        <rFont val="Times New Roman"/>
        <family val="1"/>
      </rPr>
      <t>(53)</t>
    </r>
  </si>
  <si>
    <r>
      <t xml:space="preserve">Миколаївська ЗОШ                               </t>
    </r>
    <r>
      <rPr>
        <b/>
        <sz val="10"/>
        <rFont val="Times New Roman"/>
        <family val="1"/>
      </rPr>
      <t>(48)</t>
    </r>
  </si>
  <si>
    <r>
      <t xml:space="preserve">Локнистенська ЗОШ                               </t>
    </r>
    <r>
      <rPr>
        <b/>
        <sz val="10"/>
        <rFont val="Times New Roman"/>
        <family val="1"/>
      </rPr>
      <t>(75)</t>
    </r>
  </si>
  <si>
    <r>
      <t xml:space="preserve">Сахнівська ЗОШ </t>
    </r>
    <r>
      <rPr>
        <b/>
        <sz val="10"/>
        <rFont val="Times New Roman"/>
        <family val="1"/>
      </rPr>
      <t>(31)</t>
    </r>
  </si>
  <si>
    <r>
      <t xml:space="preserve">Березнянська ЗОШ </t>
    </r>
    <r>
      <rPr>
        <b/>
        <sz val="10"/>
        <rFont val="Times New Roman"/>
        <family val="1"/>
      </rPr>
      <t>(75)</t>
    </r>
  </si>
  <si>
    <r>
      <t xml:space="preserve">Стольненська ЗОШ </t>
    </r>
    <r>
      <rPr>
        <b/>
        <sz val="10"/>
        <rFont val="Times New Roman"/>
        <family val="1"/>
      </rPr>
      <t>(128)</t>
    </r>
  </si>
  <si>
    <r>
      <t xml:space="preserve">Семенівська ЗОШ </t>
    </r>
    <r>
      <rPr>
        <b/>
        <sz val="10"/>
        <rFont val="Times New Roman"/>
        <family val="1"/>
      </rPr>
      <t>(39)</t>
    </r>
  </si>
  <si>
    <r>
      <t xml:space="preserve">Менська районна гімназія                         </t>
    </r>
    <r>
      <rPr>
        <b/>
        <sz val="10"/>
        <rFont val="Times New Roman"/>
        <family val="1"/>
      </rPr>
      <t>(601)</t>
    </r>
  </si>
  <si>
    <r>
      <t xml:space="preserve">Менська районна гімназія                        </t>
    </r>
    <r>
      <rPr>
        <b/>
        <sz val="10"/>
        <rFont val="Times New Roman"/>
        <family val="1"/>
      </rPr>
      <t>(601)</t>
    </r>
  </si>
  <si>
    <r>
      <t xml:space="preserve">Покровська ЗОШ </t>
    </r>
    <r>
      <rPr>
        <b/>
        <sz val="10"/>
        <rFont val="Times New Roman"/>
        <family val="1"/>
      </rPr>
      <t>(99)</t>
    </r>
  </si>
  <si>
    <r>
      <t xml:space="preserve">Волосківська ЗОШ </t>
    </r>
    <r>
      <rPr>
        <b/>
        <sz val="10"/>
        <rFont val="Times New Roman"/>
        <family val="1"/>
      </rPr>
      <t>(72)</t>
    </r>
  </si>
  <si>
    <r>
      <t xml:space="preserve">Дягівська ЗОШ                           </t>
    </r>
    <r>
      <rPr>
        <b/>
        <sz val="10"/>
        <rFont val="Times New Roman"/>
        <family val="1"/>
      </rPr>
      <t>(91)</t>
    </r>
  </si>
  <si>
    <r>
      <t xml:space="preserve">Куковицька ЗОШ </t>
    </r>
    <r>
      <rPr>
        <b/>
        <sz val="10"/>
        <rFont val="Times New Roman"/>
        <family val="1"/>
      </rPr>
      <t>(55)</t>
    </r>
  </si>
  <si>
    <r>
      <t xml:space="preserve">Лихачівська ЗОШ І-ІІІ ст.,                                                                                                                    </t>
    </r>
    <r>
      <rPr>
        <b/>
        <sz val="10"/>
        <rFont val="Times New Roman"/>
        <family val="1"/>
      </rPr>
      <t>(70)</t>
    </r>
    <r>
      <rPr>
        <sz val="10"/>
        <rFont val="Times New Roman"/>
        <family val="1"/>
      </rPr>
      <t xml:space="preserve">;                  Хотинівський ДНЗ "Ромашка" </t>
    </r>
  </si>
  <si>
    <r>
      <t xml:space="preserve">Кархівська ЗОШ І-ІІст. Михайло-Коцюбинської селищної ради  </t>
    </r>
    <r>
      <rPr>
        <b/>
        <sz val="10"/>
        <rFont val="Times New Roman"/>
        <family val="1"/>
      </rPr>
      <t xml:space="preserve"> (33)</t>
    </r>
  </si>
  <si>
    <r>
      <t xml:space="preserve">Михайло-Коцюбинська гімназія                </t>
    </r>
    <r>
      <rPr>
        <b/>
        <sz val="10"/>
        <rFont val="Times New Roman"/>
        <family val="1"/>
      </rPr>
      <t>(327)</t>
    </r>
  </si>
  <si>
    <r>
      <t xml:space="preserve">Жукотківська ЗОШ І-ІІст.                               </t>
    </r>
    <r>
      <rPr>
        <b/>
        <sz val="10"/>
        <rFont val="Times New Roman"/>
        <family val="1"/>
      </rPr>
      <t>(30)</t>
    </r>
  </si>
  <si>
    <r>
      <t xml:space="preserve">Шибиринівська ЗОШ І-ІІІст.                    </t>
    </r>
    <r>
      <rPr>
        <b/>
        <sz val="10"/>
        <rFont val="Times New Roman"/>
        <family val="1"/>
      </rPr>
      <t>(97)</t>
    </r>
  </si>
  <si>
    <r>
      <t xml:space="preserve">Носівська ЗОШ І-ІІІ ст. № 2                         </t>
    </r>
    <r>
      <rPr>
        <b/>
        <sz val="10"/>
        <rFont val="Times New Roman"/>
        <family val="1"/>
      </rPr>
      <t>(255)</t>
    </r>
  </si>
  <si>
    <r>
      <t xml:space="preserve">Носівська ЗОШ І-ІІІ ст. № 1                        </t>
    </r>
    <r>
      <rPr>
        <b/>
        <sz val="10"/>
        <rFont val="Times New Roman"/>
        <family val="1"/>
      </rPr>
      <t>(663)</t>
    </r>
  </si>
  <si>
    <r>
      <t xml:space="preserve">Носівський НВК І-ІІІ ст. № 3                     </t>
    </r>
    <r>
      <rPr>
        <b/>
        <sz val="10"/>
        <rFont val="Times New Roman"/>
        <family val="1"/>
      </rPr>
      <t>(147)</t>
    </r>
  </si>
  <si>
    <r>
      <t xml:space="preserve">Козарівська ЗОШ І-ІІІ ст.                             </t>
    </r>
    <r>
      <rPr>
        <b/>
        <sz val="10"/>
        <rFont val="Times New Roman"/>
        <family val="1"/>
      </rPr>
      <t>(65)</t>
    </r>
  </si>
  <si>
    <r>
      <t xml:space="preserve">Володьководівицька ЗОШ І-ІІІ ст.                    </t>
    </r>
    <r>
      <rPr>
        <b/>
        <sz val="10"/>
        <rFont val="Times New Roman"/>
        <family val="1"/>
      </rPr>
      <t>(328)</t>
    </r>
  </si>
  <si>
    <r>
      <t xml:space="preserve"> Остерська гімназія </t>
    </r>
    <r>
      <rPr>
        <b/>
        <sz val="10"/>
        <rFont val="Times New Roman"/>
        <family val="1"/>
      </rPr>
      <t>(431)</t>
    </r>
  </si>
  <si>
    <r>
      <t xml:space="preserve">Плисківська ЗОШ І-ІІІст.                               </t>
    </r>
    <r>
      <rPr>
        <b/>
        <sz val="10"/>
        <rFont val="Times New Roman"/>
        <family val="1"/>
      </rPr>
      <t>(98)</t>
    </r>
  </si>
  <si>
    <r>
      <t xml:space="preserve">Сосницька районна гімназія                      </t>
    </r>
    <r>
      <rPr>
        <b/>
        <sz val="10"/>
        <rFont val="Times New Roman"/>
        <family val="1"/>
      </rPr>
      <t>(476)</t>
    </r>
  </si>
  <si>
    <r>
      <t xml:space="preserve">Волинківська ЗОШ І-ІІ ст.                              </t>
    </r>
    <r>
      <rPr>
        <b/>
        <sz val="10"/>
        <rFont val="Times New Roman"/>
        <family val="1"/>
      </rPr>
      <t>(90)</t>
    </r>
  </si>
  <si>
    <r>
      <t xml:space="preserve">Пекарівська ЗОШ І-ІІ ст.                                </t>
    </r>
    <r>
      <rPr>
        <b/>
        <sz val="10"/>
        <rFont val="Times New Roman"/>
        <family val="1"/>
      </rPr>
      <t>(32)</t>
    </r>
  </si>
  <si>
    <r>
      <t xml:space="preserve">Новоборовицький НВК І-ІІІст.                  </t>
    </r>
    <r>
      <rPr>
        <b/>
        <sz val="10"/>
        <rFont val="Times New Roman"/>
        <family val="1"/>
      </rPr>
      <t>(127)</t>
    </r>
  </si>
  <si>
    <r>
      <t xml:space="preserve">Новоборовицький НВК І-ІІІ ст.                 </t>
    </r>
    <r>
      <rPr>
        <b/>
        <sz val="10"/>
        <rFont val="Times New Roman"/>
        <family val="1"/>
      </rPr>
      <t>(127)</t>
    </r>
  </si>
  <si>
    <r>
      <t xml:space="preserve">Петрівський НВК І-ІІІ ст.                            </t>
    </r>
    <r>
      <rPr>
        <b/>
        <sz val="10"/>
        <rFont val="Times New Roman"/>
        <family val="1"/>
      </rPr>
      <t>(166)</t>
    </r>
  </si>
  <si>
    <r>
      <t xml:space="preserve">Тур`янський НВК І-ІІ ст.                               </t>
    </r>
    <r>
      <rPr>
        <b/>
        <sz val="10"/>
        <rFont val="Times New Roman"/>
        <family val="1"/>
      </rPr>
      <t>(66)</t>
    </r>
  </si>
  <si>
    <r>
      <t xml:space="preserve">Тихоновицька ЗОШ І-ІІІ ст.                           </t>
    </r>
    <r>
      <rPr>
        <b/>
        <sz val="10"/>
        <rFont val="Times New Roman"/>
        <family val="1"/>
      </rPr>
      <t>(86)</t>
    </r>
  </si>
  <si>
    <r>
      <t xml:space="preserve">Сновська ЗОШ І-ІІІ ст. №2                           </t>
    </r>
    <r>
      <rPr>
        <b/>
        <sz val="10"/>
        <rFont val="Times New Roman"/>
        <family val="1"/>
      </rPr>
      <t>(275)</t>
    </r>
  </si>
  <si>
    <r>
      <t xml:space="preserve">Сновська ЗОШ І-ІІІ ст. №1                          </t>
    </r>
    <r>
      <rPr>
        <b/>
        <sz val="10"/>
        <rFont val="Times New Roman"/>
        <family val="1"/>
      </rPr>
      <t>(554)</t>
    </r>
  </si>
  <si>
    <r>
      <t xml:space="preserve">Сновська гімназія         </t>
    </r>
    <r>
      <rPr>
        <b/>
        <sz val="10"/>
        <rFont val="Times New Roman"/>
        <family val="1"/>
      </rPr>
      <t>(260)</t>
    </r>
  </si>
  <si>
    <r>
      <t xml:space="preserve">Рогізківський НВК І-ІІІ ст.                                    </t>
    </r>
    <r>
      <rPr>
        <b/>
        <sz val="10"/>
        <rFont val="Times New Roman"/>
        <family val="1"/>
      </rPr>
      <t>(114)</t>
    </r>
  </si>
  <si>
    <r>
      <t xml:space="preserve">Сновська ЗОШ І-ІІІ ст. №1                  </t>
    </r>
    <r>
      <rPr>
        <b/>
        <sz val="10"/>
        <rFont val="Times New Roman"/>
        <family val="1"/>
      </rPr>
      <t>(554)</t>
    </r>
  </si>
  <si>
    <r>
      <t xml:space="preserve">Петрівський НВК І-ІІІ ст.                    </t>
    </r>
    <r>
      <rPr>
        <b/>
        <sz val="10"/>
        <rFont val="Times New Roman"/>
        <family val="1"/>
      </rPr>
      <t>(166)</t>
    </r>
  </si>
  <si>
    <r>
      <t xml:space="preserve">Красноколядинська ЗОШ І-ІІІ ступенів Талалаївської селищної ради Чернігівської області                     </t>
    </r>
    <r>
      <rPr>
        <b/>
        <sz val="10"/>
        <rFont val="Times New Roman"/>
        <family val="1"/>
      </rPr>
      <t>(86)</t>
    </r>
  </si>
  <si>
    <r>
      <t xml:space="preserve">Талалаївська ЗОШ І-ІІІ ступенів Талалаївської селищної ради Чернігівської області                  </t>
    </r>
    <r>
      <rPr>
        <b/>
        <sz val="10"/>
        <rFont val="Times New Roman"/>
        <family val="1"/>
      </rPr>
      <t>(474)</t>
    </r>
  </si>
  <si>
    <r>
      <t xml:space="preserve">Холминська  ЗОШ  І-ІІІ ступенів                  </t>
    </r>
    <r>
      <rPr>
        <b/>
        <sz val="10"/>
        <rFont val="Times New Roman"/>
        <family val="1"/>
      </rPr>
      <t>(295)</t>
    </r>
  </si>
  <si>
    <r>
      <t xml:space="preserve">Козилівська ЗОШ I-III ступенів                 </t>
    </r>
    <r>
      <rPr>
        <b/>
        <sz val="10"/>
        <rFont val="Times New Roman"/>
        <family val="1"/>
      </rPr>
      <t>(138)</t>
    </r>
  </si>
  <si>
    <t>Маршрут (відстань між населеними пунктами (км), кількість населених пунктів з яких здійснюється підвіз (од.))</t>
  </si>
  <si>
    <t>Хоробичі-Володимирівка((21)-Ільмівка(4)-Світанок(3) -Ваганичі(7)- Хоробичі</t>
  </si>
  <si>
    <t>Хоробичі - Володимирівка (21)</t>
  </si>
  <si>
    <t xml:space="preserve">Ріпкинський район </t>
  </si>
  <si>
    <t>Іваниця-Загін(8)-Іваниця(8)-Купина(6)-Ковтунівка(5)-Іваниця(5)</t>
  </si>
  <si>
    <t>Купина-Іваниця(4)</t>
  </si>
  <si>
    <t>Довжина маршруту</t>
  </si>
  <si>
    <t>одного рейсу, км</t>
  </si>
  <si>
    <t>за день, км</t>
  </si>
  <si>
    <t xml:space="preserve">Інформація </t>
  </si>
  <si>
    <t>Державний номерний  знак</t>
  </si>
  <si>
    <t>Місце перебування  шкільного автобуса (назва, адреса)</t>
  </si>
  <si>
    <t>Маршрут (кількість учнів)</t>
  </si>
  <si>
    <t>Вказати відрізок дороги між населеними пунктами, який перебуває в аварійному стані або потребує ремонту, (км)</t>
  </si>
  <si>
    <t>БАЗ А079</t>
  </si>
  <si>
    <t>Вертіївська ОТГ</t>
  </si>
  <si>
    <t>Деснянська ОТГ</t>
  </si>
  <si>
    <t>Кіптівська ОТГ</t>
  </si>
  <si>
    <t>Макіївська ОТГ</t>
  </si>
  <si>
    <t>Парафіївська ОТГ</t>
  </si>
  <si>
    <t>Батуринська ОТГ</t>
  </si>
  <si>
    <t>Гончарівська ОТГ</t>
  </si>
  <si>
    <t>Іванівська ОТГ</t>
  </si>
  <si>
    <t>Лосинівська ОТГ</t>
  </si>
  <si>
    <t>Мринська ОТГ</t>
  </si>
  <si>
    <t>Михайло-Коцюбинська ОТГ</t>
  </si>
  <si>
    <t>Носівська ОТГ</t>
  </si>
  <si>
    <t>Остерська ОТГ</t>
  </si>
  <si>
    <t>Сновська ОТГ</t>
  </si>
  <si>
    <t>МНВМ, м. Остер, вул. Революції, буд. 29а</t>
  </si>
  <si>
    <t>СВ 5212 ВІ</t>
  </si>
  <si>
    <t>Остер - Романьки (3) - Самсони (2) - Дешки (5) - Бірки (6) - Одинці (4) - Кошани (11) - Остер</t>
  </si>
  <si>
    <t>Остер - Романьки (18) - Самсони (8) - Дешки (3) - Бірки (3,5) - Одинці (5) - Кошани (6) - Остер (6)</t>
  </si>
  <si>
    <t>Бірки - Одинці (4)</t>
  </si>
  <si>
    <t>Остер - Поліське (7) - Остер</t>
  </si>
  <si>
    <t>Остер - Поліське (7,5) - Остер (7,5)</t>
  </si>
  <si>
    <t>Остер - Жуківщина (29) - Остер</t>
  </si>
  <si>
    <t>Остер - Жуківщина (3,5) - Остер (3,5)</t>
  </si>
  <si>
    <t>КАВЗ 397652</t>
  </si>
  <si>
    <t>СВ 5213 ВІ</t>
  </si>
  <si>
    <t>Остер - Котів (5) - Пархимів (11) - Остер</t>
  </si>
  <si>
    <t>Остер - Котів (16) - Пархимів (4) - Остер (10)</t>
  </si>
  <si>
    <t>Остер - Набільське (1) - Білики (10) - Остер</t>
  </si>
  <si>
    <t>Остер - Набільське (3) - Білики (7) - Остер (10)</t>
  </si>
  <si>
    <t>Остер - Любечанинів (39) - Остер</t>
  </si>
  <si>
    <t>Остер - Любечанинів (5) - Остер (6)</t>
  </si>
  <si>
    <t>Остер - Хутір Жовтневий (44) - Остер</t>
  </si>
  <si>
    <t>Остер - Хутір Жовтневий (3) - Остер (3)</t>
  </si>
  <si>
    <t>с. Вертіївка, вул. Миру,158</t>
  </si>
  <si>
    <t>ATAMAN D093S2 АВТОБУС-D</t>
  </si>
  <si>
    <t>CВ 4819 ВІ</t>
  </si>
  <si>
    <t>Вертіївка-Лісове(3)-Мала Кошелівка(17)-Вертіївка</t>
  </si>
  <si>
    <t>Вертіївка-Лісове(17 км)-Мала Кошелівка(7,5 км)-Вертіївка(19 км)</t>
  </si>
  <si>
    <t>м. Ніжин, вул. Василівська, 45-А</t>
  </si>
  <si>
    <t>MERCEDES-BENZ SPRINTER 316 (орендований у ПП Пулинця М.М.)</t>
  </si>
  <si>
    <t>CB 1465 BI</t>
  </si>
  <si>
    <t>Ніжин(3)-Бобрик(22)-Вертіївка</t>
  </si>
  <si>
    <t>Ніжин-Бобрик(18)-Вертіївка(10)</t>
  </si>
  <si>
    <t>Вертіївка-Титівка(5)-Вертіївка</t>
  </si>
  <si>
    <t>Вертіївка-Титівка(9)-Вертіївка(9)</t>
  </si>
  <si>
    <t>Батуринська ЗОШ І-ІІІ ст. ім. Григора Орлика  м.Батурин, вул. В.Ющенка, 47</t>
  </si>
  <si>
    <t>БАЗ АО 7903</t>
  </si>
  <si>
    <t>СВ 0438 АА</t>
  </si>
  <si>
    <t>с. Крути (29,5) - с. Почечино (4) - с. Перебудова ЗОШ (9) - с. Наумівське (3) - с. Паливодин (8) - с. Кунашівка (8) - с. Переяслівка (7) - с. Крути</t>
  </si>
  <si>
    <t>с. Кукшин - с. Бобрик (2) - с. Зруб (8) -  с. Кукшин</t>
  </si>
  <si>
    <t>с. Кукшин (14) - с. Бобрик (8) - с. Зруб (8) -  с. Кукшин</t>
  </si>
  <si>
    <t xml:space="preserve">с. Кукшин - С. Переходівка (4) - с. Стодоли (17) - с. Кукшин </t>
  </si>
  <si>
    <t>с. Кукшин ЗОШ (8) - С. Переходівка (8) - с. Стодоли (8) - с. Кукшин</t>
  </si>
  <si>
    <t>с. Вертіївка - с. Заньки (9) - с. Велика Кошелівка ЗОШ - с. Дуболугівка (14) - с. Велика Кошелівка і у зворотньому напряму</t>
  </si>
  <si>
    <t xml:space="preserve">с. Вертіївка (18) - с. Заньки (8) - с. Велика Кошелівка ЗОШ (8) - с. Дуболугівка (8) - с. Велика Кошелівка  і у зворотньому напряму </t>
  </si>
  <si>
    <t xml:space="preserve">смт. Світанок - хутір Веприк (1) - с. Яхнівка (14) - с . Світанок </t>
  </si>
  <si>
    <t>с. Світанок (3) - хутір Веприк (8) - с. Яхнівка (3) - с . Світанок</t>
  </si>
  <si>
    <t>СВ 8095 ВР</t>
  </si>
  <si>
    <t>Олишівка – Топчіївка(10) - Золотинка(19) – Скорінець(13) – Красне(6) – Серединка(11) – Топчіївка(4) – Олишівка(10)  – Смолянка(10) - Олишівка(10)</t>
  </si>
  <si>
    <t>Пакуль– Рудня (8,5) – Завод(1) –  Пакуль(7,5) – Лінея (4)  – Семенягівка(2) – Пакуль(3)</t>
  </si>
  <si>
    <t>Прогрес- Вовчок (15)- Прогрес</t>
  </si>
  <si>
    <t>ділянка дороги с.Макіївка в районі мосту довжиною 100 м</t>
  </si>
  <si>
    <t>Кархівка (5) - Леньків Круг (5) - Кархівка (6) - Малійки (10) - Ведильці (5) - Кархівка (5)</t>
  </si>
  <si>
    <t xml:space="preserve">М.Коцюбинське (7) - Левковичі (5,5) - Зайці (7) - М.Коцюбинське (8,75) - Льгів (8,75) - М.Коцюбинське(8,75) </t>
  </si>
  <si>
    <t xml:space="preserve">Жукотки (5) - Левоньки (5) - Жукотки (6) - Шибиринівка (6) - Жукотки (3) - Сел.Слобода (3) - Жукотки (6) - Гірманка (6) - Жукотки (5) </t>
  </si>
  <si>
    <t>АС-Р 4234 Мрія</t>
  </si>
  <si>
    <t>СВ 4339 ВІ</t>
  </si>
  <si>
    <t>Макіївка-Степове(7)-вул. Польова(15)-Макіївка</t>
  </si>
  <si>
    <t>Чернігівський район, с.Кархівка, вул. Дружби, 187а</t>
  </si>
  <si>
    <t>ПАЗ 323051</t>
  </si>
  <si>
    <t>СВ 3318 ВК</t>
  </si>
  <si>
    <t>Кархівка - Леньків Круг (6) - Кархівка (3) - Малійки (12) - Ведильці - Кархівка</t>
  </si>
  <si>
    <t>Кархівка - Ведильці (5км);  Леньків Круг - Кархівка (5км)</t>
  </si>
  <si>
    <t>Чернігівський район, смт. Михайло-Коцюбинське, вул. Садова, 60</t>
  </si>
  <si>
    <t>ХАЗ 3250.11</t>
  </si>
  <si>
    <t>СВ 3325 ВК</t>
  </si>
  <si>
    <t>М.Коцюбинське - Левковичі (8) - Зайці (19) - М.Коцюбинське - Льгів (14) - М.Коцюбинське</t>
  </si>
  <si>
    <t>М.Коцюбинське - Левковичі (7);   М.Коцюбинське - Льгів (8,75)</t>
  </si>
  <si>
    <t>Чернігівський район, с. Жукотки, вул. Незалежності, 5</t>
  </si>
  <si>
    <t>ПАЗ 3205</t>
  </si>
  <si>
    <t>СВ 3319 ВК</t>
  </si>
  <si>
    <t>Жукотки - Левоньки (5) - Жукотки (4) - Шибиринівка - Жукотки - Сел.Слобода (5) - Жукотки - Гірманка (4) - Жукотки</t>
  </si>
  <si>
    <t>Чернігівський район, с.Шибиринівка, вул. Садова, 10</t>
  </si>
  <si>
    <t>ПАЗ 32051-110</t>
  </si>
  <si>
    <t>СВ 3317 ВК</t>
  </si>
  <si>
    <t>Шибиринівка - Бірки (2) - Скугарі (8) - Пльохів (24) - Шибиринівка - Москалі (7) - Шибиринівка - Антоновичі (12) - Шибиринівка</t>
  </si>
  <si>
    <t>Шибиринівка - Москалі (5км)</t>
  </si>
  <si>
    <t>Слобідська ЗОШ І-ІІ ступенів, 
с. Слобода, вул. 8 Березня, 1Б</t>
  </si>
  <si>
    <t>04072 МН</t>
  </si>
  <si>
    <t>Слобода - Буди (2)
Слобода - Вікторівка (5)-Слобода</t>
  </si>
  <si>
    <t xml:space="preserve">Слобода (2,5) - Буди (6) - Слобода (6)
Слобода (9) - Вікторівка (9) - Слобода </t>
  </si>
  <si>
    <t>с. Печенюги - с. Попівка (14) - с. Муравейник (5) - с. Печенюги (14)</t>
  </si>
  <si>
    <t>. Печенюги - с. Попівка (14 км) - с. Муравейник (5 км) - с. Печенюги (14 км)</t>
  </si>
  <si>
    <t xml:space="preserve">с. Печенюги - с. Форостовичі (10). </t>
  </si>
  <si>
    <t xml:space="preserve">с. Печенюги - с. Форостовичі (10 км). </t>
  </si>
  <si>
    <t xml:space="preserve">160031, с. Лісконоги, вул.Деснянська, 53 </t>
  </si>
  <si>
    <t>ПАЗ-3205-110</t>
  </si>
  <si>
    <t>СВ3454 АА</t>
  </si>
  <si>
    <t>с. Лісконоги - с.Рогівка (9 км)</t>
  </si>
  <si>
    <t>16093, с. Стахорщина, вул. Селянська,64</t>
  </si>
  <si>
    <t>СВ3346ВН</t>
  </si>
  <si>
    <t>с. Стахоршина- с.Фаївка  (9) - с. Ларинівка (17)</t>
  </si>
  <si>
    <t>с. Стахоршина- с.Фаївка  (9 км) - с. Ларинівка (17 км)</t>
  </si>
  <si>
    <t>С. Студинка</t>
  </si>
  <si>
    <t>БАЗ А 07904</t>
  </si>
  <si>
    <t>СВ0685МН</t>
  </si>
  <si>
    <t>с. Студинка - с. Красівка (3,5 км) - с. Об'єднане (3,5 км)</t>
  </si>
  <si>
    <t xml:space="preserve">с.Грем'яч - с. Михальчина Слобода (13)- с. Мурав'ї (3), с. Бучки (18)-с.Грем'яч </t>
  </si>
  <si>
    <t>с. Грем'яч - с. Кам'янська Слобода (18)-с. Грем'яч</t>
  </si>
  <si>
    <t>с. Ломанка (7), с. Сапожів Хутір (4)-с.Ломанка</t>
  </si>
  <si>
    <t>с. Печенюги - с. Лизунівка (17)-с.Печенюги</t>
  </si>
  <si>
    <t>с. Печенюги - с. Форостовичі (4). -с. с. Печенюги</t>
  </si>
  <si>
    <t>с. Лісконоги - с.Рогівка (15)-с.Лісконоги</t>
  </si>
  <si>
    <t>с. Стахорщина- с. Фаївка (9), с. Ларинівка (5)-с. Стахорщина</t>
  </si>
  <si>
    <t>с. Студинка - с. Красівка (7) - с. Об'єднане (13)-с.Студинка</t>
  </si>
  <si>
    <t>Бобровицький район</t>
  </si>
  <si>
    <t>МНВК с. Новий Биків вул. Центральна, 25</t>
  </si>
  <si>
    <t>ГАЗ 322132</t>
  </si>
  <si>
    <t>СВ 2274 ВН</t>
  </si>
  <si>
    <t>Новий Биків-Гаврилівка (5)-Новий Биків</t>
  </si>
  <si>
    <t>Новий Биків (13)-Гаврилівка-(13)Новий Биків</t>
  </si>
  <si>
    <t>СВ 1503 АТ</t>
  </si>
  <si>
    <t>Новий Биків-Нова Басань(15)-лісництво(34)-школа-Новий Биків</t>
  </si>
  <si>
    <t>Новий Биків(14)-Нова Басань (28 по селу)- (14)Новий Биків</t>
  </si>
  <si>
    <t>03738 МН</t>
  </si>
  <si>
    <t>Новий Биків - Соколівка(18)-Рокитне (1)-Красне(1)-Мочалище (9)-Піски</t>
  </si>
  <si>
    <t>Новий Биків (10)-Соколівка(3)-Рокитне(3)-Красне(23)-Мочалище(5)-Піски(8)-Новий Биків</t>
  </si>
  <si>
    <t>КАВЗ 3270</t>
  </si>
  <si>
    <t>5651 ЧНМ</t>
  </si>
  <si>
    <t>Новий Биків - Веприк (18)-Вороньки-Свидовець (20)-Вороньки-Веприк (9) -Козацьке -Новий Биків</t>
  </si>
  <si>
    <t>Новий Биків (10)-Веприк(4)-Вороньки(8,5)-Свидовець(8,5)-Козацьке(5,5)-Новий Биків</t>
  </si>
  <si>
    <t>ПАЗ32053</t>
  </si>
  <si>
    <t>СВ7123 АМ</t>
  </si>
  <si>
    <t>Новий Биків (33)-Щаснівка(6)-Гарт(6,5)-Озеряни-Мирне(5)-Озеряни (33)-Новий Биків</t>
  </si>
  <si>
    <t>03729 МН</t>
  </si>
  <si>
    <t>Новий Биків-Чистопілля(8)-Старий Биків(11)-Новий Биків</t>
  </si>
  <si>
    <t>Новий Биків-Чистопілля (11)-Старий Биків(3)-Новий Биків</t>
  </si>
  <si>
    <t>Кобижчанська ЗОШ І-ІІІ ступенів вул. Правди, 1</t>
  </si>
  <si>
    <t>КАВЗ 397632</t>
  </si>
  <si>
    <t>СВ 6834 АА</t>
  </si>
  <si>
    <t xml:space="preserve">ЗОШ І-ІІІ ступенів-вокзал (25)-ЗОШ І-ІІІ ступенів-вул.Кашталянівка(25)-ЗОШ І-ІІІ ступенів </t>
  </si>
  <si>
    <t xml:space="preserve">ЗОШ І-ІІІ ступенів-вокзал (9)-ЗОШ І-ІІІ ступенів-вул.Кашталянівка(11)-ЗОШ І-ІІІ ступенів </t>
  </si>
  <si>
    <t>БАЗ А 079.13ш</t>
  </si>
  <si>
    <t>СВ 8312 АХ</t>
  </si>
  <si>
    <t>ЗОШ І-ІІІ ступенів-дитячий садок (10)-вул. Бібліотечна (16)-вул.Шевченка (10)-вул. Київська(14)-ЗОШ І-ІІІ ступенів</t>
  </si>
  <si>
    <t>ЗОШ І-ІІІ ступенів-дитячий садок (5)-вул. Бібліотечна (4)-вул.Шевченка (6)-вул. Київська(4)-ЗОШ І-ІІІ ступенів</t>
  </si>
  <si>
    <t>Бобровицька ЗОШ І-ІІІ ступенів № 1 вул. Незалежності, 60</t>
  </si>
  <si>
    <t>"Еталон" А 08 111 ш</t>
  </si>
  <si>
    <t>СВ 5311 ВН</t>
  </si>
  <si>
    <t>Бобровиця-Сухиня (15)-Макарівка (2)-Бобровиця</t>
  </si>
  <si>
    <t>Бобровиця (21)-Сухиня (21)-Бобровиця</t>
  </si>
  <si>
    <t>Бобровиця-Сухиня (13 км)</t>
  </si>
  <si>
    <t>СВ 1757 АА</t>
  </si>
  <si>
    <t>Бобровиця-Стара Басань (4)-Ярославка (1)-Бобровиця</t>
  </si>
  <si>
    <t>Бобровиця (20)-Стара Басань-(8)-Ярославка</t>
  </si>
  <si>
    <t>Горбачівський НВК вул. Шкільна, 18</t>
  </si>
  <si>
    <t>СВ 5329 ВН</t>
  </si>
  <si>
    <t>Горбачі-Осокорівка (29)-Горбачі</t>
  </si>
  <si>
    <t xml:space="preserve">Горбачі (20)-Осокорівка-(20)Горбачі </t>
  </si>
  <si>
    <t>Горбачі-Осокорівка (10) - незадовільний стан доріг</t>
  </si>
  <si>
    <t>Озерянська ЗОШ І-ІІІ ступенів вул. Незалежності, 1</t>
  </si>
  <si>
    <t>СВ 1621 АХ</t>
  </si>
  <si>
    <t>Осовець (5)-Озеряни(5)-Мирне(6)-Майнівка(1,5)-Озеряни</t>
  </si>
  <si>
    <t>*Приватний підприємець Баранчук С.В. вул. Червонопартизанська,77</t>
  </si>
  <si>
    <t>Бобровиця-Травкине (20)-Бобровиця</t>
  </si>
  <si>
    <t>Бобровиця (5)-Травкине-(5)-Бобровиця</t>
  </si>
  <si>
    <t>Новий Биків-Щаснівка(16)-Гарт(1)-Озеряни -Мирне(31)-Озеряни-Новий Биків</t>
  </si>
  <si>
    <t>Осовець(6)-Озеряни (10)-Мирне (24)-Майнівка (8)-Озеряни</t>
  </si>
  <si>
    <t>Коропська ОТГ</t>
  </si>
  <si>
    <t>смт.Короп, вул.Поштова,10</t>
  </si>
  <si>
    <t>БАЗ А081 11Ш</t>
  </si>
  <si>
    <t>СВ4896ВІ</t>
  </si>
  <si>
    <t>Короп - Билка (27)-Короп</t>
  </si>
  <si>
    <t>Короп-Билка(15)-Короп(15)</t>
  </si>
  <si>
    <t>СВ4895ВІ</t>
  </si>
  <si>
    <t>Короп - Вільне(21)-Короп-Тарасівка(2)-Короп</t>
  </si>
  <si>
    <t>Короп(7)-Вільне(7)-Короп (7)-Тарасівка(7)-Короп</t>
  </si>
  <si>
    <t>с.Лукнів, вул.Миру,39</t>
  </si>
  <si>
    <t>БАЗ А079 13Ш</t>
  </si>
  <si>
    <t>ВС4893ВІ</t>
  </si>
  <si>
    <t>Лукнів-Райгородок (21)-Жернівки(5)-Вільне(1)-Лукнів</t>
  </si>
  <si>
    <t>Лукнів-Райгородок(7)-Жернівки(3)-Вільне(3)-Лукнів(13)</t>
  </si>
  <si>
    <t>с.Оболоння, вул.Зудихіна,1</t>
  </si>
  <si>
    <t>СВ4889ВІ</t>
  </si>
  <si>
    <t>Оболоння-Будище(30)-Оболоння     Оболоння-Вишеньки(10)-Придеснянське(4)-Городище(17)-Оболоння</t>
  </si>
  <si>
    <t>Оболоння-Будище(6)-Оболоння(6,5)     Оболоння-Вишеньки(13)-Придеснянське-Городище-Оболоння-(13)</t>
  </si>
  <si>
    <t>с.Атюша, вул.Захисників Вітчизни,38</t>
  </si>
  <si>
    <t>СВ4894ВІ</t>
  </si>
  <si>
    <t>Новий Биків-Гаврилівка (13 км)</t>
  </si>
  <si>
    <t>Новий Биків-Красне (3 км), КраснеПіски (26 км)</t>
  </si>
  <si>
    <t>с. Халимонів (6,5) - с. Глибоке (11) -с. Халимонів</t>
  </si>
  <si>
    <t xml:space="preserve">с.Рубанка - с. Терешиха (7 ) - с. Смолове (7) - с.Рубанка </t>
  </si>
  <si>
    <t>с. Фастовці -  с. 1 Травня (5,3) -  с. Варварівка (4,8) - с. Перемога (4) -  с. Черемушки (2,9), с. Фастовці -с. Шевченко(7) - с. Грушівка (3,4) -с. Фастовці</t>
  </si>
  <si>
    <t>с. Курінь - с. Шумейки (6), с. Курінь - вул. Гриненки (7), с. Курінь - вул. Жилівка (7) - вул. Шевченка (2)-с. Курінь</t>
  </si>
  <si>
    <t>с. Григорівка - с. Веселе (4) - х. Шевченкове (4) -с. Григорівка</t>
  </si>
  <si>
    <t>смт. Дмитрівка - с. Щуча Гребля (5) -смт. Дмитрівка</t>
  </si>
  <si>
    <t>с. Бахмач 1 - х. Пашків (5) - с.Бахмач 1 - с. Часниківка (9) - с. Бахмач1 - с. Бахмач 2 (10) - м. Бахмач (5) -с. Бахмач 1</t>
  </si>
  <si>
    <t>Городня-Горошківка (6)-Стовпівка (6)- Городня- АЗС (6)</t>
  </si>
  <si>
    <t>Городня-Кузничі(11)-Зелений (2)-Городня,(3);</t>
  </si>
  <si>
    <t>Городня-Альошинський (5), АЗС(6)</t>
  </si>
  <si>
    <t>с. Сира ї- смт.  Козелець (1) - с. Гарбузин (4) - с. Єрків (13)- с.  Бобруйки (3)- с. Сираї</t>
  </si>
  <si>
    <t>с. Сираї- смт.  Козелець (12) - с. Гарбузин(5) - с. Єрків (2)- с.  Бобруйки(4,5)- с. Сираї</t>
  </si>
  <si>
    <t xml:space="preserve"> Сираї-Карпоки (3)-Сираї</t>
  </si>
  <si>
    <t xml:space="preserve">с. Сираї- с. Савин (11)- с.Озерне(2) - с. Привітне(3)-сел. Калитянське(2)- с. Сираї </t>
  </si>
  <si>
    <t>Верба-Рихли (4) -Зелена Поляна (5) Понорниця (7)-Верба - Осьмаки - Верба (6)</t>
  </si>
  <si>
    <t>Держанівка- Роздольне(7)Держанівка Ведмедівка(5)-Адамівка(2) -с.Держанівка</t>
  </si>
  <si>
    <t>Спаське-Конятин(16)-Змітнів(7)-Купчичі(5)-Якличі(6)-Філонівка(3)-Спаське</t>
  </si>
  <si>
    <t>В. Устя - Долинське (8) - Бутівка (7) -В. Устя</t>
  </si>
  <si>
    <t>Бутівка - Бондарівка (6) -Бутівка</t>
  </si>
  <si>
    <t>Рудка –  Мохнатин(5) – Довжик(5) – Кувечичі(5) – Довжик(5) – Мохнатин(5) – Рудка(5) – Редьківка(4)– Селянська Слобода(9) – Рудка(5)-Редьківка</t>
  </si>
  <si>
    <t>Прогресівська ЗОШ І-ІІІ ступенів, вул. Гедройця 6,</t>
  </si>
  <si>
    <t xml:space="preserve">с.Олбин, вул. Перемоги, 8  </t>
  </si>
  <si>
    <t>Степанівська МНВК, с.Степанівка,вул. Шкільна 18</t>
  </si>
  <si>
    <t>Степанівська МНВК, с.Степанівка,вул.Шкільна 19</t>
  </si>
  <si>
    <t>Степанівська МНВК, с.Степанівка, вул. Шкільна 18</t>
  </si>
  <si>
    <t>Корюківська ОТГ</t>
  </si>
  <si>
    <t>МНВК м. Корюківка вул Б.Хмельницького, 4</t>
  </si>
  <si>
    <t>БАЗ А079. 13 ш</t>
  </si>
  <si>
    <t>СВ4661 ВІ</t>
  </si>
  <si>
    <t>Корюківка - Домашлин (4,5) - Кугуки (9) - Тютюнниця (12,5) - Тютюнниця (13,5) - Домашлин (26,5)</t>
  </si>
  <si>
    <t>Корюківка - Домашлин (13) Тютюнниця (5) - Кугуки (2) - Олексіївка (8)-Корюківка</t>
  </si>
  <si>
    <t>СВ 4662 ВІ</t>
  </si>
  <si>
    <t>Корюківка - П.Слобода (9,75) - Корюківкав (5,75) - Буда (15,75) - Шишка (12,75) - Соснівка (10,75) - Маховики (8,25)</t>
  </si>
  <si>
    <t>Корюківка - П.Слобода (3)</t>
  </si>
  <si>
    <t>БАЗ А079. 31 ш</t>
  </si>
  <si>
    <t>СВ 4660 ВІ</t>
  </si>
  <si>
    <t>Корюківка - Олексіївка (4,5) - Сахутівка (17,5)</t>
  </si>
  <si>
    <t>Корюківка - П.Слобода (20) - Олексіївка (10)   Корюківка - Маховики (1) - Соснівка (4) - Буда (13) - Шишка (1) -Корюківка</t>
  </si>
  <si>
    <t>Корюківка - Олексіївка (5) - Сахутівка (21)-Корюківка</t>
  </si>
  <si>
    <t>ЧАЗ А074.01</t>
  </si>
  <si>
    <t>СВ 4603 ВІ</t>
  </si>
  <si>
    <t>Корюківка - Бреч (14) - Гуринівка (10)</t>
  </si>
  <si>
    <t>Корюківка - Гуринівка (8,5) - Бреч (3,25)</t>
  </si>
  <si>
    <t>Корюківка - Трудовик (4) - Озереди (14) - Лубенець (17)</t>
  </si>
  <si>
    <t>Корюківка - Трудовик (3)</t>
  </si>
  <si>
    <t>ЛАЗ-695 А</t>
  </si>
  <si>
    <t>068-66 МН</t>
  </si>
  <si>
    <t>Корюківка - Милейки (13)</t>
  </si>
  <si>
    <t>Корюківка - Милейки (3,7)</t>
  </si>
  <si>
    <t>Корюківка - Лубенець (9) - Озереди (1) - Трудовик (10)-Корюківка</t>
  </si>
  <si>
    <t>Корюківка - Милейки (77)-Корюківка</t>
  </si>
  <si>
    <t>СВ 4665 ВІ</t>
  </si>
  <si>
    <t>Корюківка - Олексіївка (4,5) - 9 км (11,25) - Тютюнниця (19,5) - Костючки (24,5)</t>
  </si>
  <si>
    <t>Тютюнниця - Костючки (2,8)</t>
  </si>
  <si>
    <t>Сядринська ЗОШ І-ІІІ ст. с. Сядрине вул. Г.Білого,9</t>
  </si>
  <si>
    <t>ГА/З - 32213</t>
  </si>
  <si>
    <t>СВ 4667 ВІ</t>
  </si>
  <si>
    <t>Сядрине - Тільне (3,25) - Самотуги (7,25)</t>
  </si>
  <si>
    <t>Гараж ПСП "Злагода"</t>
  </si>
  <si>
    <t>ПАЗ-672</t>
  </si>
  <si>
    <t>СВ 4668 ВІ</t>
  </si>
  <si>
    <t>Наумівка - Турівка (5) - Переділ (6,5)</t>
  </si>
  <si>
    <t>Наумівка - Трудовик (2,6)                Наумівка - Переділ (3,5)</t>
  </si>
  <si>
    <t>Сядрине - Самотуги (5) - Тільне (7)-Сядрине</t>
  </si>
  <si>
    <t>Корюківка - Костючки (10) - Тютюнниця (4) - 9 км (1) - Олексіївка (12)-Корюківка</t>
  </si>
  <si>
    <t>Наумівка - Турівка (12) - Переділ (4)-Наумівка</t>
  </si>
  <si>
    <t>АСЧ-03</t>
  </si>
  <si>
    <t>06377 МН</t>
  </si>
  <si>
    <t>Сновськ-Старі Боровичі(20)-Нові Боровичі</t>
  </si>
  <si>
    <t>Гвоздиківка-Сновськ(4)-Старі Боровичі(16)-Нові Боровичі(5)-Старі Боровичі(5)-Сновськ(16)-Гвоздиківка(4)</t>
  </si>
  <si>
    <t>Ст.Боровичі - Н.Боровичі 2 км</t>
  </si>
  <si>
    <t>СВ 2931 АА</t>
  </si>
  <si>
    <t>Сновськ-Камка(14)-Хотуничі(24)-Петрівка-Смяч(24)-Петрівка</t>
  </si>
  <si>
    <t xml:space="preserve">Гвоздиківка-Сновськ(4)-Камка(12)-Хотуничі(4)-Петрівка(4)-Смяч(9)-Петрівка(9)    </t>
  </si>
  <si>
    <t xml:space="preserve">Петрівка-Хотуничі(4)-Камка(4)-Петрівка(8) </t>
  </si>
  <si>
    <t>Петрівка-Смяч(9)-Петрівка(9)-Хотуничі(4)-Камка(4)-Сновськ(12)-Гвоздиківка(4)</t>
  </si>
  <si>
    <t>ПАЗ 3442</t>
  </si>
  <si>
    <t>СВ 4941 ВН</t>
  </si>
  <si>
    <t>Сновськ-Є.Рудня(3)-Єліне(15)-Млинок(2)-Тур`я</t>
  </si>
  <si>
    <t>Гвоздиківка-Є.Рудня(10)-Тур`я(6)-Єліне(16)-Млинок(7)-Тур`я(9)-Млинок(9)-Єліне(7)-Тур`я(16)-Є.Рудня(6)-Гвоздиківка(10)</t>
  </si>
  <si>
    <t>ПАЗ 5529</t>
  </si>
  <si>
    <t>05529 МН</t>
  </si>
  <si>
    <t>Сновськ-Іванівка(8)-Софіївка(16)-Тихоновичі-Г.Студенецька(12)-Тихоновичі</t>
  </si>
  <si>
    <t xml:space="preserve">Гвоздиківка-Сновськ(4)-Іванівка(20)-Софіївка(4)-Тихоновичі(12)-Г.Студенецька(9)-Тихоновичі(9)    </t>
  </si>
  <si>
    <t>Тихоновичі - Г. Студенецька 9 км</t>
  </si>
  <si>
    <t>9169 ЧНМ</t>
  </si>
  <si>
    <t>Сновськ-Заріччя(25)-Сновськ</t>
  </si>
  <si>
    <t>Гвоздиківка-Сновськ(3)-Заріччя(14)-Сновськ(14)-Заріччя(14)-Сновськ(14)-Гвоздиківка(3)</t>
  </si>
  <si>
    <t>СВ 5990 ВЕ</t>
  </si>
  <si>
    <t>Сновськ-Михайлівка(4)-Сновськ- Чепелів(21)-Сновське(12)-Сновськ</t>
  </si>
  <si>
    <t>Гвоздиківка-Сновськ(4)-Михайлівка(10)-Сновськ(10)- Чепелів(15)-Сновське(9)-Сновськ(6)-Сновське(6)-Чепелів(9)-Сновськ(15)-Михайлівка(10)-Сновськ(10)-Гвоздиківка(4)</t>
  </si>
  <si>
    <t>ПАЗ АС-Р32053</t>
  </si>
  <si>
    <t>СВ 2997</t>
  </si>
  <si>
    <t>Сновськ-Займище(15)-М.Щимель(4)-Сновськ-Займище(6)-М.Щимель(4)-В.Щимель(12)-Сновськ</t>
  </si>
  <si>
    <t>Гвоздиківка-Сновськ(4)-Займище(14)-М.Щимель(2)-Сновськ(4)-Займище(18)-М.Щимель(2)-В.Щимель(4)-Сновськ(4)-Займище(18)-М.Щимель(2)-В.Щимель(4)-Сновськ(4)-Займище(14)-М.Щимель(2)-Сновськ(4)-Гвоздиківка(4)</t>
  </si>
  <si>
    <t>КАВЗ237652</t>
  </si>
  <si>
    <t>СВ 8709 АА</t>
  </si>
  <si>
    <t>Сновськ-Н.Млини(14)-Л.Слобода(8)-Рогізки</t>
  </si>
  <si>
    <t>Гвоздиківка-Сновськ(4)-Н.Млини(29)-Л.Слобода(4)-Рогізки(15)-Л.Слобода(15)-Н.Млини(4)-Сновськ(29)-Гвоздиківка(4)</t>
  </si>
  <si>
    <t>Н. Млини - Рогізки 8 км</t>
  </si>
  <si>
    <t>ГАЗ АСЧ-03</t>
  </si>
  <si>
    <t>068-52 МН</t>
  </si>
  <si>
    <t>Сновськ-Суничне(21)-В.Щимель(2)-Сновськ</t>
  </si>
  <si>
    <t>Гвоздиківка-Сновськ(4)-Суничне(16)-В.Щимель(9)-Сновськ(8)-В.Щимель(8)-Суничне(9)-Сновськ(16)-Гвоздиківка(4)</t>
  </si>
  <si>
    <t>Богдан АО9254</t>
  </si>
  <si>
    <t>СВ 9405 АА</t>
  </si>
  <si>
    <t>Сновськ-Низківка(6)-Радвине(1)-Попільня(17)-Шкробове(3)-Сновськ</t>
  </si>
  <si>
    <t>Гвоздиківка-Сновськ(4)-Низківка(34)-Радвине(6)-Попільня(5)-Шкробове(7)-Сновськ(17)-Шкробове(17)-Попільня(7)-Радвине(5)-Низківка(6)-Сновськ(34)-Гвоздиківка(4)</t>
  </si>
  <si>
    <t>ПАЗ 3205-110</t>
  </si>
  <si>
    <t>СВ 1235 АА</t>
  </si>
  <si>
    <t>Сновськ-С.Рудня(20)-Петрівка</t>
  </si>
  <si>
    <t>Гвоздиківка-С.Рудня(25)-Петрівка(6)-Ст.Рудня(6)-Гвоздиківка(25)</t>
  </si>
  <si>
    <t>ГАЗель</t>
  </si>
  <si>
    <t xml:space="preserve"> СВ 5036 АО</t>
  </si>
  <si>
    <t xml:space="preserve">Прогрес-Кіпті (12)- Прогрес;                            Прогрес -Прифермівська ділянка(7)-Прогрес                 </t>
  </si>
  <si>
    <t>Прогрес-Кіпті (10) Прогрес-Прифермівська ділянка (3,2)</t>
  </si>
  <si>
    <t xml:space="preserve">«АО7913»(Ш)
 Еталон
</t>
  </si>
  <si>
    <t>СВ 2610 АІ</t>
  </si>
  <si>
    <t>Прогрес - Вовчок (21) - Прогрес</t>
  </si>
  <si>
    <t>Підлісне-Вовчок (1)</t>
  </si>
  <si>
    <t>ПАЗ</t>
  </si>
  <si>
    <t>СВ 2723 ВІ</t>
  </si>
  <si>
    <t>Олбин(5)-Борсуків(1)-Самійліка (1)- Олбин-Савинка(7)-Димерка(2)-Гайове(1)-Кіпті(6)-Прогрес</t>
  </si>
  <si>
    <t>Гайове-Кіпті (3)</t>
  </si>
  <si>
    <t>с. Перемога, вул. Молодіжна, 7</t>
  </si>
  <si>
    <t xml:space="preserve">Ніжинський район </t>
  </si>
  <si>
    <t>ПАЗ 32053-07</t>
  </si>
  <si>
    <t>СВ 1619 АМ</t>
  </si>
  <si>
    <t>с. Крути, вул. Незалежності, 45</t>
  </si>
  <si>
    <t>Еталон БАЗ-А079-21</t>
  </si>
  <si>
    <t>СВ 4963 АВ</t>
  </si>
  <si>
    <r>
      <t xml:space="preserve">Озерянська ЗОШ І-ІІІ ст.                            </t>
    </r>
    <r>
      <rPr>
        <b/>
        <sz val="10"/>
        <rFont val="Times New Roman"/>
        <family val="1"/>
      </rPr>
      <t>(151)</t>
    </r>
  </si>
  <si>
    <r>
      <t xml:space="preserve">Варвинський МНВК                   </t>
    </r>
    <r>
      <rPr>
        <b/>
        <sz val="10"/>
        <rFont val="Times New Roman"/>
        <family val="1"/>
      </rPr>
      <t>(87)</t>
    </r>
  </si>
  <si>
    <r>
      <t xml:space="preserve">Антонівська ЗОШ І-ІІІ ст.                               </t>
    </r>
    <r>
      <rPr>
        <b/>
        <sz val="10"/>
        <rFont val="Times New Roman"/>
        <family val="1"/>
      </rPr>
      <t>(31)</t>
    </r>
  </si>
  <si>
    <r>
      <t xml:space="preserve">Варвинська районна гімназія </t>
    </r>
    <r>
      <rPr>
        <b/>
        <sz val="10"/>
        <rFont val="Times New Roman"/>
        <family val="1"/>
      </rPr>
      <t xml:space="preserve">(511)  </t>
    </r>
  </si>
  <si>
    <r>
      <t xml:space="preserve">Варвинська ЗОШ І-ІІІ ст.               </t>
    </r>
    <r>
      <rPr>
        <b/>
        <sz val="10"/>
        <rFont val="Times New Roman"/>
        <family val="1"/>
      </rPr>
      <t xml:space="preserve">   (371)</t>
    </r>
  </si>
  <si>
    <r>
      <t xml:space="preserve">Остапівська ЗОШ І-ІІ ст.                                  </t>
    </r>
    <r>
      <rPr>
        <b/>
        <sz val="10"/>
        <rFont val="Times New Roman"/>
        <family val="1"/>
      </rPr>
      <t>(44)</t>
    </r>
  </si>
  <si>
    <r>
      <t xml:space="preserve">Гнідинцівська ЗОШ І-ІІІ ст.                               </t>
    </r>
    <r>
      <rPr>
        <b/>
        <sz val="10"/>
        <rFont val="Times New Roman"/>
        <family val="1"/>
      </rPr>
      <t>(79)</t>
    </r>
  </si>
  <si>
    <r>
      <t xml:space="preserve">Варвинська ЗОШ І-ІІІ ст.                               </t>
    </r>
    <r>
      <rPr>
        <b/>
        <sz val="10"/>
        <rFont val="Times New Roman"/>
        <family val="1"/>
      </rPr>
      <t>(371)</t>
    </r>
  </si>
  <si>
    <r>
      <t xml:space="preserve">Варвинська районна гімназія </t>
    </r>
    <r>
      <rPr>
        <b/>
        <sz val="10"/>
        <rFont val="Times New Roman"/>
        <family val="1"/>
      </rPr>
      <t xml:space="preserve">(511) </t>
    </r>
  </si>
  <si>
    <r>
      <t xml:space="preserve">Варвинська ЗОШ І-ІІІ ст.                             </t>
    </r>
    <r>
      <rPr>
        <b/>
        <sz val="10"/>
        <rFont val="Times New Roman"/>
        <family val="1"/>
      </rPr>
      <t>(371)</t>
    </r>
  </si>
  <si>
    <r>
      <t xml:space="preserve">Городнянська районна гімназія </t>
    </r>
    <r>
      <rPr>
        <b/>
        <sz val="10"/>
        <rFont val="Times New Roman"/>
        <family val="1"/>
      </rPr>
      <t>(399)</t>
    </r>
  </si>
  <si>
    <r>
      <t xml:space="preserve">Городнянська ЗОШ № 2                              </t>
    </r>
    <r>
      <rPr>
        <b/>
        <sz val="10"/>
        <rFont val="Times New Roman"/>
        <family val="1"/>
      </rPr>
      <t>(807)</t>
    </r>
  </si>
  <si>
    <r>
      <t xml:space="preserve">Городнянська районна гімназія </t>
    </r>
    <r>
      <rPr>
        <b/>
        <sz val="10"/>
        <rFont val="Times New Roman"/>
        <family val="1"/>
      </rPr>
      <t xml:space="preserve">(399) </t>
    </r>
  </si>
  <si>
    <r>
      <t xml:space="preserve">Городнянська ЗОШ № 2                               </t>
    </r>
    <r>
      <rPr>
        <b/>
        <sz val="10"/>
        <rFont val="Times New Roman"/>
        <family val="1"/>
      </rPr>
      <t>(807)</t>
    </r>
  </si>
  <si>
    <r>
      <t xml:space="preserve">Автуницька ЗОШ І-ІІ                                     </t>
    </r>
    <r>
      <rPr>
        <b/>
        <sz val="10"/>
        <rFont val="Times New Roman"/>
        <family val="1"/>
      </rPr>
      <t>(32)</t>
    </r>
  </si>
  <si>
    <r>
      <t xml:space="preserve">Хоробицька ЗОШ І-ІІІст.                                </t>
    </r>
    <r>
      <rPr>
        <b/>
        <sz val="10"/>
        <rFont val="Times New Roman"/>
        <family val="1"/>
      </rPr>
      <t>(96)</t>
    </r>
  </si>
  <si>
    <r>
      <t xml:space="preserve">Тупичівська ЗОШ І-ІІІ ст.                              </t>
    </r>
    <r>
      <rPr>
        <b/>
        <sz val="10"/>
        <rFont val="Times New Roman"/>
        <family val="1"/>
      </rPr>
      <t>(173)</t>
    </r>
  </si>
  <si>
    <r>
      <t xml:space="preserve">Городнянська ЗОШ № 2                                  </t>
    </r>
    <r>
      <rPr>
        <b/>
        <sz val="10"/>
        <rFont val="Times New Roman"/>
        <family val="1"/>
      </rPr>
      <t>(807)</t>
    </r>
  </si>
  <si>
    <r>
      <t xml:space="preserve">Городнянська ЗОШ № 2                                 </t>
    </r>
    <r>
      <rPr>
        <b/>
        <sz val="10"/>
        <rFont val="Times New Roman"/>
        <family val="1"/>
      </rPr>
      <t>(807)</t>
    </r>
  </si>
  <si>
    <r>
      <t xml:space="preserve">Городнянська ЗОШ № 2                                   </t>
    </r>
    <r>
      <rPr>
        <b/>
        <sz val="10"/>
        <rFont val="Times New Roman"/>
        <family val="1"/>
      </rPr>
      <t>(807)</t>
    </r>
  </si>
  <si>
    <r>
      <t xml:space="preserve">Городнянська ЗОШ № 2                                </t>
    </r>
    <r>
      <rPr>
        <b/>
        <sz val="10"/>
        <rFont val="Times New Roman"/>
        <family val="1"/>
      </rPr>
      <t>(807)</t>
    </r>
  </si>
  <si>
    <r>
      <t xml:space="preserve">Смичинська ЗОШ І-ІІІ ст.                             </t>
    </r>
    <r>
      <rPr>
        <b/>
        <sz val="10"/>
        <rFont val="Times New Roman"/>
        <family val="1"/>
      </rPr>
      <t>(126)</t>
    </r>
  </si>
  <si>
    <r>
      <t xml:space="preserve">Вихвостівська ЗОШ І-ІІ ст.                            </t>
    </r>
    <r>
      <rPr>
        <b/>
        <sz val="10"/>
        <rFont val="Times New Roman"/>
        <family val="1"/>
      </rPr>
      <t>(122)</t>
    </r>
  </si>
  <si>
    <r>
      <t xml:space="preserve">Тупичівська ЗОШ І-ІІІ ст.                               </t>
    </r>
    <r>
      <rPr>
        <b/>
        <sz val="10"/>
        <rFont val="Times New Roman"/>
        <family val="1"/>
      </rPr>
      <t>(173)</t>
    </r>
  </si>
  <si>
    <r>
      <t xml:space="preserve">Смичинська ЗОШ І-ІІІ ст.                              </t>
    </r>
    <r>
      <rPr>
        <b/>
        <sz val="10"/>
        <rFont val="Times New Roman"/>
        <family val="1"/>
      </rPr>
      <t>(126)</t>
    </r>
  </si>
  <si>
    <r>
      <t xml:space="preserve">Ічнянська ЗОШ І-ІІІ ступенів №4 </t>
    </r>
    <r>
      <rPr>
        <b/>
        <sz val="10"/>
        <rFont val="Times New Roman"/>
        <family val="1"/>
      </rPr>
      <t>(306)</t>
    </r>
  </si>
  <si>
    <r>
      <t xml:space="preserve">Дружбинська ЗОШ І-ІІІ ступенів                 </t>
    </r>
    <r>
      <rPr>
        <b/>
        <sz val="10"/>
        <rFont val="Times New Roman"/>
        <family val="1"/>
      </rPr>
      <t>(121)</t>
    </r>
  </si>
  <si>
    <r>
      <t xml:space="preserve">Дружбинська ЗОШ І-ІІІ ступенів                  </t>
    </r>
    <r>
      <rPr>
        <b/>
        <sz val="10"/>
        <rFont val="Times New Roman"/>
        <family val="1"/>
      </rPr>
      <t>(121)</t>
    </r>
  </si>
  <si>
    <r>
      <t xml:space="preserve">Більмачівська ЗОШ І-ІІІ ступенів                  </t>
    </r>
    <r>
      <rPr>
        <b/>
        <sz val="10"/>
        <rFont val="Times New Roman"/>
        <family val="1"/>
      </rPr>
      <t>(69)</t>
    </r>
  </si>
  <si>
    <r>
      <t xml:space="preserve">НВК "Дорогинська ЗОШ І-ІІІ ступенів -ДНЗ"                              </t>
    </r>
    <r>
      <rPr>
        <b/>
        <sz val="10"/>
        <rFont val="Times New Roman"/>
        <family val="1"/>
      </rPr>
      <t>(96)</t>
    </r>
  </si>
  <si>
    <r>
      <t xml:space="preserve">Крупичпівська ЗОШ І-ІІІ ступенів                  </t>
    </r>
    <r>
      <rPr>
        <b/>
        <sz val="10"/>
        <rFont val="Times New Roman"/>
        <family val="1"/>
      </rPr>
      <t>(44)</t>
    </r>
  </si>
  <si>
    <r>
      <t xml:space="preserve">Гмирянська ЗОШ І-ІІІ ступенів                  </t>
    </r>
    <r>
      <rPr>
        <b/>
        <sz val="10"/>
        <rFont val="Times New Roman"/>
        <family val="1"/>
      </rPr>
      <t>(96)</t>
    </r>
  </si>
  <si>
    <r>
      <t xml:space="preserve">Ольшанська ЗОШ І-ІІІ ступенів                 </t>
    </r>
    <r>
      <rPr>
        <b/>
        <sz val="10"/>
        <rFont val="Times New Roman"/>
        <family val="1"/>
      </rPr>
      <t xml:space="preserve">(45) </t>
    </r>
    <r>
      <rPr>
        <sz val="10"/>
        <rFont val="Times New Roman"/>
        <family val="1"/>
      </rPr>
      <t xml:space="preserve">                </t>
    </r>
  </si>
  <si>
    <r>
      <t xml:space="preserve">Іржавецька ЗОШ І-ІІІ ступенів             </t>
    </r>
    <r>
      <rPr>
        <b/>
        <sz val="10"/>
        <rFont val="Times New Roman"/>
        <family val="1"/>
      </rPr>
      <t>(104)</t>
    </r>
  </si>
  <si>
    <r>
      <t xml:space="preserve">Рожнівська ЗОШ І-ІІІ ступенів               </t>
    </r>
    <r>
      <rPr>
        <b/>
        <sz val="10"/>
        <rFont val="Times New Roman"/>
        <family val="1"/>
      </rPr>
      <t xml:space="preserve">(64) </t>
    </r>
  </si>
  <si>
    <r>
      <t xml:space="preserve">Тростянецька ЗОШ І-ІІІ ступенів                  </t>
    </r>
    <r>
      <rPr>
        <b/>
        <sz val="10"/>
        <rFont val="Times New Roman"/>
        <family val="1"/>
      </rPr>
      <t>(69)</t>
    </r>
  </si>
  <si>
    <r>
      <t xml:space="preserve">Припутнівська ЗОШ І-ІІ ступенів                  </t>
    </r>
    <r>
      <rPr>
        <b/>
        <sz val="10"/>
        <rFont val="Times New Roman"/>
        <family val="1"/>
      </rPr>
      <t>(35)</t>
    </r>
  </si>
  <si>
    <r>
      <t xml:space="preserve">НВК "Дорогинська ЗОШ І-ІІІ ступенів -ДНЗ"                               </t>
    </r>
    <r>
      <rPr>
        <b/>
        <sz val="10"/>
        <rFont val="Times New Roman"/>
        <family val="1"/>
      </rPr>
      <t>(96)</t>
    </r>
  </si>
  <si>
    <r>
      <t xml:space="preserve">Сираївська ЗОШ І-ІІІ ст                    </t>
    </r>
    <r>
      <rPr>
        <b/>
        <sz val="10"/>
        <rFont val="Times New Roman"/>
        <family val="1"/>
      </rPr>
      <t>(132)</t>
    </r>
  </si>
  <si>
    <r>
      <t xml:space="preserve">Сираївська ЗОШ І-ІІІст                    </t>
    </r>
    <r>
      <rPr>
        <b/>
        <sz val="10"/>
        <rFont val="Times New Roman"/>
        <family val="1"/>
      </rPr>
      <t>(132)</t>
    </r>
  </si>
  <si>
    <r>
      <t xml:space="preserve">Карпилівська ЗОШ І-ІІІ ст                           </t>
    </r>
    <r>
      <rPr>
        <b/>
        <sz val="10"/>
        <rFont val="Times New Roman"/>
        <family val="1"/>
      </rPr>
      <t xml:space="preserve">(105) </t>
    </r>
    <r>
      <rPr>
        <sz val="10"/>
        <rFont val="Times New Roman"/>
        <family val="1"/>
      </rPr>
      <t xml:space="preserve">                    </t>
    </r>
  </si>
  <si>
    <r>
      <t xml:space="preserve">Радичівська ЗОШ І-ІІІ ст.                               </t>
    </r>
    <r>
      <rPr>
        <b/>
        <sz val="10"/>
        <rFont val="Times New Roman"/>
        <family val="1"/>
      </rPr>
      <t>(49)</t>
    </r>
    <r>
      <rPr>
        <sz val="10"/>
        <rFont val="Times New Roman"/>
        <family val="1"/>
      </rPr>
      <t xml:space="preserve">       </t>
    </r>
  </si>
  <si>
    <r>
      <t xml:space="preserve">Вербівська ЗОШ І-ІІІ ст.                              </t>
    </r>
    <r>
      <rPr>
        <b/>
        <sz val="10"/>
        <rFont val="Times New Roman"/>
        <family val="1"/>
      </rPr>
      <t>(57)</t>
    </r>
  </si>
  <si>
    <r>
      <t xml:space="preserve">Деснянська ЗОШ І-ІІІ ст.                                    </t>
    </r>
    <r>
      <rPr>
        <b/>
        <sz val="10"/>
        <rFont val="Times New Roman"/>
        <family val="1"/>
      </rPr>
      <t>(77)</t>
    </r>
  </si>
  <si>
    <r>
      <t xml:space="preserve">Перелюбська ЗОШ І-ІІІ ст.                             </t>
    </r>
    <r>
      <rPr>
        <b/>
        <sz val="10"/>
        <rFont val="Times New Roman"/>
        <family val="1"/>
      </rPr>
      <t>(83)</t>
    </r>
  </si>
  <si>
    <r>
      <t xml:space="preserve">Прибинська ЗОШ І-ІІ ст.                                </t>
    </r>
    <r>
      <rPr>
        <b/>
        <sz val="10"/>
        <rFont val="Times New Roman"/>
        <family val="1"/>
      </rPr>
      <t>(56)</t>
    </r>
  </si>
  <si>
    <r>
      <t xml:space="preserve">Олександрівської ЗОШ І-ІІІ ст.         </t>
    </r>
    <r>
      <rPr>
        <b/>
        <sz val="10"/>
        <rFont val="Times New Roman"/>
        <family val="1"/>
      </rPr>
      <t>(70)</t>
    </r>
  </si>
  <si>
    <r>
      <t xml:space="preserve">Забарівська ЗОШ І-ІІст.                                  </t>
    </r>
    <r>
      <rPr>
        <b/>
        <sz val="10"/>
        <rFont val="Times New Roman"/>
        <family val="1"/>
      </rPr>
      <t>(49)</t>
    </r>
  </si>
  <si>
    <r>
      <t xml:space="preserve">Савинківська ЗОШ І-ІІІ ст.                             </t>
    </r>
    <r>
      <rPr>
        <b/>
        <sz val="10"/>
        <rFont val="Times New Roman"/>
        <family val="1"/>
      </rPr>
      <t>(71)</t>
    </r>
  </si>
  <si>
    <r>
      <t>Савинківська ЗОШ І-ІІІ ст.</t>
    </r>
    <r>
      <rPr>
        <b/>
        <sz val="10"/>
        <rFont val="Times New Roman"/>
        <family val="1"/>
      </rPr>
      <t xml:space="preserve">                          (71)</t>
    </r>
  </si>
  <si>
    <r>
      <t xml:space="preserve">Рибинська ЗОШ І-ІІ ст.                             </t>
    </r>
    <r>
      <rPr>
        <b/>
        <sz val="10"/>
        <rFont val="Times New Roman"/>
        <family val="1"/>
      </rPr>
      <t>(30)</t>
    </r>
  </si>
  <si>
    <r>
      <t xml:space="preserve">Сядринська ЗОШ І-ІІІ ст.                              </t>
    </r>
    <r>
      <rPr>
        <b/>
        <sz val="10"/>
        <rFont val="Times New Roman"/>
        <family val="1"/>
      </rPr>
      <t>(85)</t>
    </r>
  </si>
  <si>
    <r>
      <t xml:space="preserve">Куликівська ЗОШ І-ІІІ ступенів                </t>
    </r>
    <r>
      <rPr>
        <b/>
        <sz val="10"/>
        <rFont val="Times New Roman"/>
        <family val="1"/>
      </rPr>
      <t>(542)</t>
    </r>
  </si>
  <si>
    <r>
      <t xml:space="preserve">Куликівська ЗОШ І-ІІІ ступенів                  </t>
    </r>
    <r>
      <rPr>
        <b/>
        <sz val="10"/>
        <rFont val="Times New Roman"/>
        <family val="1"/>
      </rPr>
      <t>(542)</t>
    </r>
  </si>
  <si>
    <r>
      <t xml:space="preserve">Горбівська ЗОШ І-ІІІ ступенів                   </t>
    </r>
    <r>
      <rPr>
        <b/>
        <sz val="10"/>
        <rFont val="Times New Roman"/>
        <family val="1"/>
      </rPr>
      <t>(106)</t>
    </r>
  </si>
  <si>
    <r>
      <t xml:space="preserve">Вересоцька ЗОШ І-ІІІ ступенів                  </t>
    </r>
    <r>
      <rPr>
        <b/>
        <sz val="10"/>
        <rFont val="Times New Roman"/>
        <family val="1"/>
      </rPr>
      <t>(127)</t>
    </r>
  </si>
  <si>
    <r>
      <t xml:space="preserve">Орлівська ЗОШ І-ІІІ ступенів                       </t>
    </r>
    <r>
      <rPr>
        <b/>
        <sz val="10"/>
        <rFont val="Times New Roman"/>
        <family val="1"/>
      </rPr>
      <t xml:space="preserve">(84) </t>
    </r>
  </si>
  <si>
    <r>
      <t xml:space="preserve">Менська ЗОШ ім. Шевченка                   </t>
    </r>
    <r>
      <rPr>
        <b/>
        <sz val="10"/>
        <rFont val="Times New Roman"/>
        <family val="1"/>
      </rPr>
      <t>(741)</t>
    </r>
  </si>
  <si>
    <r>
      <t xml:space="preserve">Перемозький НВК "ЗНЗ-ДНЗ" І-ІІІ ступенів                        </t>
    </r>
    <r>
      <rPr>
        <b/>
        <sz val="10"/>
        <rFont val="Times New Roman"/>
        <family val="1"/>
      </rPr>
      <t>(75)</t>
    </r>
  </si>
  <si>
    <r>
      <t xml:space="preserve">Крутівська ЗОШ І-ІІІ ступенів                     </t>
    </r>
    <r>
      <rPr>
        <b/>
        <sz val="10"/>
        <rFont val="Times New Roman"/>
        <family val="1"/>
      </rPr>
      <t>(109)</t>
    </r>
  </si>
  <si>
    <r>
      <t xml:space="preserve">Перебудівська ЗОШ І-ІІ ступенів </t>
    </r>
    <r>
      <rPr>
        <b/>
        <sz val="10"/>
        <rFont val="Times New Roman"/>
        <family val="1"/>
      </rPr>
      <t>(28)</t>
    </r>
  </si>
  <si>
    <r>
      <t xml:space="preserve">Крутівська ЗОШ І-ІІІ ступенів                  </t>
    </r>
    <r>
      <rPr>
        <b/>
        <sz val="10"/>
        <rFont val="Times New Roman"/>
        <family val="1"/>
      </rPr>
      <t>(109)</t>
    </r>
  </si>
  <si>
    <r>
      <t xml:space="preserve">Кунашівський НВК "ЗНЗ-ДНЗ" І-ІІ ступенів             </t>
    </r>
    <r>
      <rPr>
        <b/>
        <sz val="10"/>
        <rFont val="Times New Roman"/>
        <family val="1"/>
      </rPr>
      <t xml:space="preserve"> (15)</t>
    </r>
  </si>
  <si>
    <r>
      <t xml:space="preserve">Кукшинська ЗОШ І-ІІІ ступенів                   </t>
    </r>
    <r>
      <rPr>
        <b/>
        <sz val="10"/>
        <rFont val="Times New Roman"/>
        <family val="1"/>
      </rPr>
      <t>(66)</t>
    </r>
  </si>
  <si>
    <r>
      <t xml:space="preserve">Кукшинська ЗОШ І-ІІІ ступенів                 </t>
    </r>
    <r>
      <rPr>
        <b/>
        <sz val="10"/>
        <rFont val="Times New Roman"/>
        <family val="1"/>
      </rPr>
      <t>(66)</t>
    </r>
  </si>
  <si>
    <r>
      <t xml:space="preserve">Великокошелівська ЗОШ І-ІІІ ступенів                                     </t>
    </r>
    <r>
      <rPr>
        <b/>
        <sz val="10"/>
        <rFont val="Times New Roman"/>
        <family val="1"/>
      </rPr>
      <t xml:space="preserve">(60) </t>
    </r>
  </si>
  <si>
    <r>
      <t xml:space="preserve">Світанківський НВК "ЗНЗ-ДНЗ" І-ІІІ ступенів                           </t>
    </r>
    <r>
      <rPr>
        <b/>
        <sz val="10"/>
        <rFont val="Times New Roman"/>
        <family val="1"/>
      </rPr>
      <t>(46)</t>
    </r>
  </si>
  <si>
    <r>
      <t xml:space="preserve">Лосинівська ЗОШ І-ІІІ ступенів                     </t>
    </r>
    <r>
      <rPr>
        <b/>
        <sz val="10"/>
        <rFont val="Times New Roman"/>
        <family val="1"/>
      </rPr>
      <t>(291)</t>
    </r>
  </si>
  <si>
    <r>
      <t xml:space="preserve">Лосинівська ЗОШ І ступеня                          </t>
    </r>
    <r>
      <rPr>
        <b/>
        <sz val="10"/>
        <rFont val="Times New Roman"/>
        <family val="1"/>
      </rPr>
      <t>(50)</t>
    </r>
  </si>
  <si>
    <r>
      <t xml:space="preserve">Лосинівський МНВК                          </t>
    </r>
    <r>
      <rPr>
        <b/>
        <sz val="10"/>
        <rFont val="Times New Roman"/>
        <family val="1"/>
      </rPr>
      <t>(69)</t>
    </r>
  </si>
  <si>
    <r>
      <t xml:space="preserve">Лосинівська ЗОШ І-ІІІ ступенів,                   </t>
    </r>
    <r>
      <rPr>
        <b/>
        <sz val="10"/>
        <rFont val="Times New Roman"/>
        <family val="1"/>
      </rPr>
      <t>(291)</t>
    </r>
    <r>
      <rPr>
        <sz val="10"/>
        <rFont val="Times New Roman"/>
        <family val="1"/>
      </rPr>
      <t xml:space="preserve"> ,                      Лосинівська ЗОШ І ступеня                         </t>
    </r>
    <r>
      <rPr>
        <b/>
        <sz val="10"/>
        <rFont val="Times New Roman"/>
        <family val="1"/>
      </rPr>
      <t>(50)</t>
    </r>
    <r>
      <rPr>
        <sz val="10"/>
        <rFont val="Times New Roman"/>
        <family val="1"/>
      </rPr>
      <t xml:space="preserve">,                             Лосинівський МНВК                            </t>
    </r>
    <r>
      <rPr>
        <b/>
        <sz val="10"/>
        <rFont val="Times New Roman"/>
        <family val="1"/>
      </rPr>
      <t>(69)</t>
    </r>
  </si>
  <si>
    <r>
      <t xml:space="preserve">Галицька ЗОШ І-ІІІ ступенів                           </t>
    </r>
    <r>
      <rPr>
        <b/>
        <sz val="10"/>
        <rFont val="Times New Roman"/>
        <family val="1"/>
      </rPr>
      <t>(77)</t>
    </r>
  </si>
  <si>
    <r>
      <t xml:space="preserve">Безуглівський НВК "ЗНЗ-ДНЗ" І-ІІІ ступенів                        </t>
    </r>
    <r>
      <rPr>
        <b/>
        <sz val="10"/>
        <rFont val="Times New Roman"/>
        <family val="1"/>
      </rPr>
      <t>(122)</t>
    </r>
  </si>
  <si>
    <r>
      <t xml:space="preserve">Дігтярівський навчально-виховний комплекс                                   </t>
    </r>
    <r>
      <rPr>
        <b/>
        <sz val="10"/>
        <rFont val="Times New Roman"/>
        <family val="1"/>
      </rPr>
      <t>(84)</t>
    </r>
  </si>
  <si>
    <r>
      <t xml:space="preserve">Дігтярівський навчально-виховний комплекс                                </t>
    </r>
    <r>
      <rPr>
        <b/>
        <sz val="10"/>
        <rFont val="Times New Roman"/>
        <family val="1"/>
      </rPr>
      <t>(84)</t>
    </r>
  </si>
  <si>
    <r>
      <t xml:space="preserve">Смяцька ЗОШ І-ІІІ ступенів                       </t>
    </r>
    <r>
      <rPr>
        <b/>
        <sz val="10"/>
        <rFont val="Times New Roman"/>
        <family val="1"/>
      </rPr>
      <t>(101)</t>
    </r>
  </si>
  <si>
    <r>
      <t xml:space="preserve">Чайкинський навчально-виховний комплекс                                </t>
    </r>
    <r>
      <rPr>
        <b/>
        <sz val="10"/>
        <rFont val="Times New Roman"/>
        <family val="1"/>
      </rPr>
      <t>(139)</t>
    </r>
  </si>
  <si>
    <r>
      <t xml:space="preserve">Чайкинський навчально-виховний комплекс                             </t>
    </r>
    <r>
      <rPr>
        <b/>
        <sz val="10"/>
        <rFont val="Times New Roman"/>
        <family val="1"/>
      </rPr>
      <t>(139)</t>
    </r>
  </si>
  <si>
    <r>
      <t xml:space="preserve">Грем'яцька ЗОШ І-ІІІ ступенів               </t>
    </r>
    <r>
      <rPr>
        <b/>
        <sz val="10"/>
        <rFont val="Times New Roman"/>
        <family val="1"/>
      </rPr>
      <t>(129)</t>
    </r>
  </si>
  <si>
    <r>
      <t xml:space="preserve">Грем'яцька ЗОШ І-ІІІ ступенів     </t>
    </r>
    <r>
      <rPr>
        <b/>
        <sz val="10"/>
        <rFont val="Times New Roman"/>
        <family val="1"/>
      </rPr>
      <t xml:space="preserve">  (129)</t>
    </r>
  </si>
  <si>
    <r>
      <t xml:space="preserve">Орлівський навчально-виховний комплекс                               </t>
    </r>
    <r>
      <rPr>
        <b/>
        <sz val="10"/>
        <rFont val="Times New Roman"/>
        <family val="1"/>
      </rPr>
      <t>(91)</t>
    </r>
  </si>
  <si>
    <r>
      <t xml:space="preserve">Печенюгівський навчально-виховний комплекс                                    </t>
    </r>
    <r>
      <rPr>
        <b/>
        <sz val="10"/>
        <rFont val="Times New Roman"/>
        <family val="1"/>
      </rPr>
      <t>(85)</t>
    </r>
  </si>
  <si>
    <r>
      <t xml:space="preserve">Печенюгівський навчально-виховний комплекс                           </t>
    </r>
    <r>
      <rPr>
        <b/>
        <sz val="10"/>
        <rFont val="Times New Roman"/>
        <family val="1"/>
      </rPr>
      <t>(85)</t>
    </r>
  </si>
  <si>
    <r>
      <t xml:space="preserve">Печенюгівський навчально-виховний комплекс                    </t>
    </r>
    <r>
      <rPr>
        <b/>
        <sz val="10"/>
        <rFont val="Times New Roman"/>
        <family val="1"/>
      </rPr>
      <t>(85)</t>
    </r>
  </si>
  <si>
    <r>
      <t xml:space="preserve">Лісконогівська ЗОШ І-ІІ ступенів                 </t>
    </r>
    <r>
      <rPr>
        <b/>
        <sz val="10"/>
        <rFont val="Times New Roman"/>
        <family val="1"/>
      </rPr>
      <t>(39)</t>
    </r>
  </si>
  <si>
    <r>
      <t xml:space="preserve">Стахорщинська ЗОШ І-ІІ ступенів                </t>
    </r>
    <r>
      <rPr>
        <b/>
        <sz val="10"/>
        <rFont val="Times New Roman"/>
        <family val="1"/>
      </rPr>
      <t>(38)</t>
    </r>
  </si>
  <si>
    <r>
      <t xml:space="preserve">Студинський навчально-виховний комплекс                 </t>
    </r>
    <r>
      <rPr>
        <b/>
        <sz val="10"/>
        <rFont val="Times New Roman"/>
        <family val="1"/>
      </rPr>
      <t>(29)</t>
    </r>
  </si>
  <si>
    <r>
      <t xml:space="preserve">Коломійцівська ЗОШ І - ІІІ ст.                 </t>
    </r>
    <r>
      <rPr>
        <b/>
        <sz val="10"/>
        <rFont val="Times New Roman"/>
        <family val="1"/>
      </rPr>
      <t>(88)</t>
    </r>
  </si>
  <si>
    <r>
      <t xml:space="preserve">Держанівський НВК "ЗНЗ -ДНЗ" </t>
    </r>
    <r>
      <rPr>
        <b/>
        <sz val="10"/>
        <rFont val="Times New Roman"/>
        <family val="1"/>
      </rPr>
      <t>(42)</t>
    </r>
  </si>
  <si>
    <r>
      <t xml:space="preserve">Дідівська ЗОШ І-ІІІ ст.                                   </t>
    </r>
    <r>
      <rPr>
        <b/>
        <sz val="10"/>
        <rFont val="Times New Roman"/>
        <family val="1"/>
      </rPr>
      <t>(255)</t>
    </r>
  </si>
  <si>
    <r>
      <t xml:space="preserve">Сухополов’янська ЗОШ І-ІІІ ст.                        </t>
    </r>
    <r>
      <rPr>
        <b/>
        <sz val="10"/>
        <rFont val="Times New Roman"/>
        <family val="1"/>
      </rPr>
      <t>(240)</t>
    </r>
    <r>
      <rPr>
        <sz val="10"/>
        <rFont val="Times New Roman"/>
        <family val="1"/>
      </rPr>
      <t xml:space="preserve">
</t>
    </r>
  </si>
  <si>
    <r>
      <t xml:space="preserve">Замістянська ЗОШ І-ІІ ст.                              </t>
    </r>
    <r>
      <rPr>
        <b/>
        <sz val="10"/>
        <rFont val="Times New Roman"/>
        <family val="1"/>
      </rPr>
      <t xml:space="preserve">(74) </t>
    </r>
    <r>
      <rPr>
        <sz val="10"/>
        <rFont val="Times New Roman"/>
        <family val="1"/>
      </rPr>
      <t xml:space="preserve">        </t>
    </r>
  </si>
  <si>
    <r>
      <t xml:space="preserve">Сергіївська ЗОШ І-ІІІ ст.                   </t>
    </r>
    <r>
      <rPr>
        <b/>
        <sz val="10"/>
        <rFont val="Times New Roman"/>
        <family val="1"/>
      </rPr>
      <t xml:space="preserve"> (55)</t>
    </r>
  </si>
  <si>
    <r>
      <t xml:space="preserve">Дубовогаївська  ЗОШ І-ІІІ ст.        </t>
    </r>
    <r>
      <rPr>
        <b/>
        <sz val="10"/>
        <rFont val="Times New Roman"/>
        <family val="1"/>
      </rPr>
      <t>(92)</t>
    </r>
  </si>
  <si>
    <r>
      <t xml:space="preserve">Дідівська ЗОШ І-ІІІ ст                                   </t>
    </r>
    <r>
      <rPr>
        <b/>
        <sz val="10"/>
        <rFont val="Times New Roman"/>
        <family val="1"/>
      </rPr>
      <t>(255)</t>
    </r>
  </si>
  <si>
    <r>
      <t xml:space="preserve">Товкачівська ЗОШ І-ІІІ                               </t>
    </r>
    <r>
      <rPr>
        <b/>
        <sz val="10"/>
        <rFont val="Times New Roman"/>
        <family val="1"/>
      </rPr>
      <t xml:space="preserve">  (75)</t>
    </r>
  </si>
  <si>
    <r>
      <t xml:space="preserve">Линовицька ЗОШ І-ІІІст                               </t>
    </r>
    <r>
      <rPr>
        <b/>
        <sz val="10"/>
        <rFont val="Times New Roman"/>
        <family val="1"/>
      </rPr>
      <t>(261)</t>
    </r>
  </si>
  <si>
    <r>
      <t xml:space="preserve">Охіньківська ЗОШ І-ІІІ ст.                              </t>
    </r>
    <r>
      <rPr>
        <b/>
        <sz val="10"/>
        <rFont val="Times New Roman"/>
        <family val="1"/>
      </rPr>
      <t>(71)</t>
    </r>
  </si>
  <si>
    <r>
      <t xml:space="preserve">Линовицька ЗОШ І-ІІІст                                 </t>
    </r>
    <r>
      <rPr>
        <b/>
        <sz val="10"/>
        <rFont val="Times New Roman"/>
        <family val="1"/>
      </rPr>
      <t>(261)</t>
    </r>
  </si>
  <si>
    <r>
      <t xml:space="preserve">Білорічицька ЗОШ І-ІІІст                              </t>
    </r>
    <r>
      <rPr>
        <b/>
        <sz val="10"/>
        <rFont val="Times New Roman"/>
        <family val="1"/>
      </rPr>
      <t>(103)</t>
    </r>
    <r>
      <rPr>
        <sz val="10"/>
        <rFont val="Times New Roman"/>
        <family val="1"/>
      </rPr>
      <t xml:space="preserve"> </t>
    </r>
  </si>
  <si>
    <r>
      <t xml:space="preserve">Білорічицька ЗОШ І-ІІІст                             </t>
    </r>
    <r>
      <rPr>
        <b/>
        <sz val="10"/>
        <rFont val="Times New Roman"/>
        <family val="1"/>
      </rPr>
      <t xml:space="preserve">(103) </t>
    </r>
  </si>
  <si>
    <r>
      <t xml:space="preserve">Новояриловицька ЗОШ І-ІІІ ст.                  </t>
    </r>
    <r>
      <rPr>
        <b/>
        <sz val="10"/>
        <rFont val="Times New Roman"/>
        <family val="1"/>
      </rPr>
      <t>(76)</t>
    </r>
  </si>
  <si>
    <r>
      <t xml:space="preserve">Любецька
ЗОШ І-ІІІ ст.,                 </t>
    </r>
    <r>
      <rPr>
        <b/>
        <sz val="10"/>
        <rFont val="Times New Roman"/>
        <family val="1"/>
      </rPr>
      <t>(208)</t>
    </r>
  </si>
  <si>
    <r>
      <t xml:space="preserve">Малинівська ЗОШ І-ІІ ст.                             </t>
    </r>
    <r>
      <rPr>
        <b/>
        <sz val="10"/>
        <rFont val="Times New Roman"/>
        <family val="1"/>
      </rPr>
      <t>(51)</t>
    </r>
    <r>
      <rPr>
        <sz val="10"/>
        <rFont val="Times New Roman"/>
        <family val="1"/>
      </rPr>
      <t xml:space="preserve">
</t>
    </r>
  </si>
  <si>
    <r>
      <t xml:space="preserve">Ріпкинська гімназія                              </t>
    </r>
    <r>
      <rPr>
        <b/>
        <sz val="10"/>
        <rFont val="Times New Roman"/>
        <family val="1"/>
      </rPr>
      <t xml:space="preserve">(300) </t>
    </r>
  </si>
  <si>
    <r>
      <t xml:space="preserve">Ріпкинська ЗОШ І-ІІІ ст. № 2                      </t>
    </r>
    <r>
      <rPr>
        <b/>
        <sz val="10"/>
        <rFont val="Times New Roman"/>
        <family val="1"/>
      </rPr>
      <t>(517)</t>
    </r>
  </si>
  <si>
    <r>
      <t xml:space="preserve">Радульська ЗОШ І-ІІІ ст.                               </t>
    </r>
    <r>
      <rPr>
        <b/>
        <sz val="10"/>
        <rFont val="Times New Roman"/>
        <family val="1"/>
      </rPr>
      <t>(62)</t>
    </r>
  </si>
  <si>
    <r>
      <t xml:space="preserve">Павлівська ЗОШ І-ІІІ ст.                               </t>
    </r>
    <r>
      <rPr>
        <b/>
        <sz val="10"/>
        <rFont val="Times New Roman"/>
        <family val="1"/>
      </rPr>
      <t>(39)</t>
    </r>
  </si>
  <si>
    <r>
      <t xml:space="preserve">Ріпкинська гімназія                     </t>
    </r>
    <r>
      <rPr>
        <b/>
        <sz val="10"/>
        <rFont val="Times New Roman"/>
        <family val="1"/>
      </rPr>
      <t>(300)</t>
    </r>
  </si>
  <si>
    <r>
      <t xml:space="preserve">Вербицька  ЗОШ І-ІІІ ст                               </t>
    </r>
    <r>
      <rPr>
        <b/>
        <sz val="10"/>
        <rFont val="Times New Roman"/>
        <family val="1"/>
      </rPr>
      <t xml:space="preserve">(78) </t>
    </r>
  </si>
  <si>
    <r>
      <t xml:space="preserve">Новоукраїнська ЗОШ І-ІІІ ст.                  </t>
    </r>
    <r>
      <rPr>
        <b/>
        <sz val="10"/>
        <rFont val="Times New Roman"/>
        <family val="1"/>
      </rPr>
      <t>(33)</t>
    </r>
  </si>
  <si>
    <r>
      <t xml:space="preserve">Олешнянська ЗОШ І-ІІІ ст.ім. С.Ф.Русової                   </t>
    </r>
    <r>
      <rPr>
        <b/>
        <sz val="10"/>
        <rFont val="Times New Roman"/>
        <family val="1"/>
      </rPr>
      <t>(81)</t>
    </r>
  </si>
  <si>
    <r>
      <t xml:space="preserve">Замглайська ЗОШ І-ІІІ ст                                                </t>
    </r>
    <r>
      <rPr>
        <b/>
        <sz val="10"/>
        <rFont val="Times New Roman"/>
        <family val="1"/>
      </rPr>
      <t>(156)</t>
    </r>
  </si>
  <si>
    <r>
      <t xml:space="preserve">Тарасо-Шевченківська ЗОШ І-ІІІ ст.                  </t>
    </r>
    <r>
      <rPr>
        <b/>
        <sz val="10"/>
        <rFont val="Times New Roman"/>
        <family val="1"/>
      </rPr>
      <t>(56)</t>
    </r>
  </si>
  <si>
    <r>
      <t xml:space="preserve">Любецька ЗОШ І-ІІІ ст.,                                  </t>
    </r>
    <r>
      <rPr>
        <b/>
        <sz val="10"/>
        <rFont val="Times New Roman"/>
        <family val="1"/>
      </rPr>
      <t>(208)</t>
    </r>
  </si>
  <si>
    <r>
      <t xml:space="preserve">Неданчицька ЗОШ І-ІІ ст.                              </t>
    </r>
    <r>
      <rPr>
        <b/>
        <sz val="10"/>
        <rFont val="Times New Roman"/>
        <family val="1"/>
      </rPr>
      <t>(25)</t>
    </r>
  </si>
  <si>
    <r>
      <t xml:space="preserve">Ріпкинська гімназія                               </t>
    </r>
    <r>
      <rPr>
        <b/>
        <sz val="10"/>
        <rFont val="Times New Roman"/>
        <family val="1"/>
      </rPr>
      <t xml:space="preserve">(300) </t>
    </r>
  </si>
  <si>
    <r>
      <t xml:space="preserve">Ріпкинська гімназія,                            </t>
    </r>
    <r>
      <rPr>
        <b/>
        <sz val="10"/>
        <rFont val="Times New Roman"/>
        <family val="1"/>
      </rPr>
      <t>(300)</t>
    </r>
  </si>
  <si>
    <r>
      <t xml:space="preserve">Ріпкинська ЗОШ І-ІІІ ст. № 2                    </t>
    </r>
    <r>
      <rPr>
        <b/>
        <sz val="10"/>
        <rFont val="Times New Roman"/>
        <family val="1"/>
      </rPr>
      <t>(517)</t>
    </r>
  </si>
  <si>
    <r>
      <t xml:space="preserve">Іванівська ЗОШ І-ІІІ ст.                                </t>
    </r>
    <r>
      <rPr>
        <b/>
        <sz val="10"/>
        <rFont val="Times New Roman"/>
        <family val="1"/>
      </rPr>
      <t xml:space="preserve">  (84)</t>
    </r>
  </si>
  <si>
    <r>
      <t xml:space="preserve">Семенівська ЗОШ І-ІІІ ст. №1                    </t>
    </r>
    <r>
      <rPr>
        <b/>
        <sz val="10"/>
        <rFont val="Times New Roman"/>
        <family val="1"/>
      </rPr>
      <t>(290)</t>
    </r>
  </si>
  <si>
    <r>
      <t xml:space="preserve">Семенівська ЗОШ І-ІІІ ст. №1,                    </t>
    </r>
    <r>
      <rPr>
        <b/>
        <sz val="10"/>
        <rFont val="Times New Roman"/>
        <family val="1"/>
      </rPr>
      <t>(290)</t>
    </r>
  </si>
  <si>
    <r>
      <t xml:space="preserve"> Семенівська гімназія №2</t>
    </r>
    <r>
      <rPr>
        <b/>
        <sz val="10"/>
        <rFont val="Times New Roman"/>
        <family val="1"/>
      </rPr>
      <t xml:space="preserve">                  (226)</t>
    </r>
  </si>
  <si>
    <r>
      <t xml:space="preserve">Семенівська гімназія №2                 </t>
    </r>
    <r>
      <rPr>
        <b/>
        <sz val="10"/>
        <rFont val="Times New Roman"/>
        <family val="1"/>
      </rPr>
      <t>(226)</t>
    </r>
  </si>
  <si>
    <r>
      <t xml:space="preserve">Семенівська ЗОШ І-ІІІ ст. №1                    </t>
    </r>
    <r>
      <rPr>
        <b/>
        <sz val="10"/>
        <rFont val="Times New Roman"/>
        <family val="1"/>
      </rPr>
      <t xml:space="preserve">(290) </t>
    </r>
  </si>
  <si>
    <r>
      <t xml:space="preserve">Семенівська ЗОШ І-ІІІ ст. №3                     </t>
    </r>
    <r>
      <rPr>
        <b/>
        <sz val="10"/>
        <rFont val="Times New Roman"/>
        <family val="1"/>
      </rPr>
      <t>(147)</t>
    </r>
  </si>
  <si>
    <r>
      <t xml:space="preserve">Семенівська ЗОШ І-ІІІ ст. №1                      </t>
    </r>
    <r>
      <rPr>
        <b/>
        <sz val="10"/>
        <rFont val="Times New Roman"/>
        <family val="1"/>
      </rPr>
      <t xml:space="preserve"> (290)</t>
    </r>
  </si>
  <si>
    <r>
      <t xml:space="preserve">Семенівська ЗОШ І-ІІІ ст. №3 </t>
    </r>
    <r>
      <rPr>
        <b/>
        <sz val="10"/>
        <rFont val="Times New Roman"/>
        <family val="1"/>
      </rPr>
      <t xml:space="preserve">                    (147)</t>
    </r>
  </si>
  <si>
    <r>
      <t xml:space="preserve">Семенівська гімназія №2                  </t>
    </r>
    <r>
      <rPr>
        <b/>
        <sz val="10"/>
        <rFont val="Times New Roman"/>
        <family val="1"/>
      </rPr>
      <t>(451)</t>
    </r>
  </si>
  <si>
    <r>
      <t xml:space="preserve">Тимоновицька ЗОШ І-ІІІ ступенів           </t>
    </r>
    <r>
      <rPr>
        <b/>
        <sz val="10"/>
        <rFont val="Times New Roman"/>
        <family val="1"/>
      </rPr>
      <t>(65)</t>
    </r>
  </si>
  <si>
    <r>
      <t xml:space="preserve">Погорільська ЗОШ І-ІІІ ступенів                </t>
    </r>
    <r>
      <rPr>
        <b/>
        <sz val="10"/>
        <rFont val="Times New Roman"/>
        <family val="1"/>
      </rPr>
      <t>(82)</t>
    </r>
  </si>
  <si>
    <r>
      <t xml:space="preserve">Погорільська ЗОШ І-ІІІ ступенів                 </t>
    </r>
    <r>
      <rPr>
        <b/>
        <sz val="10"/>
        <rFont val="Times New Roman"/>
        <family val="1"/>
      </rPr>
      <t>(82)</t>
    </r>
  </si>
  <si>
    <r>
      <t xml:space="preserve">Костобобрівська ЗОШ І-ІІІ ступенів                 </t>
    </r>
    <r>
      <rPr>
        <b/>
        <sz val="10"/>
        <rFont val="Times New Roman"/>
        <family val="1"/>
      </rPr>
      <t>(100)</t>
    </r>
  </si>
  <si>
    <r>
      <t xml:space="preserve">Жадівська ЗОШ І-ІІІ ступенів ім. Т.Г. Шевченка                     </t>
    </r>
    <r>
      <rPr>
        <b/>
        <sz val="10"/>
        <rFont val="Times New Roman"/>
        <family val="1"/>
      </rPr>
      <t>(91)</t>
    </r>
  </si>
  <si>
    <r>
      <t xml:space="preserve">Жадівська ЗОШ І-ІІІ ступенів ім. Т.Г. Шевченка                       </t>
    </r>
    <r>
      <rPr>
        <b/>
        <sz val="10"/>
        <rFont val="Times New Roman"/>
        <family val="1"/>
      </rPr>
      <t>(91)</t>
    </r>
  </si>
  <si>
    <r>
      <t xml:space="preserve">Спаська ЗОШ І-ІІІ ступенів                         </t>
    </r>
    <r>
      <rPr>
        <b/>
        <sz val="10"/>
        <rFont val="Times New Roman"/>
        <family val="1"/>
      </rPr>
      <t>(63)</t>
    </r>
  </si>
  <si>
    <r>
      <t xml:space="preserve">Великоустівська ЗОШ І-ІІІ ступенів          </t>
    </r>
    <r>
      <rPr>
        <b/>
        <sz val="10"/>
        <rFont val="Times New Roman"/>
        <family val="1"/>
      </rPr>
      <t>(50)</t>
    </r>
  </si>
  <si>
    <r>
      <t xml:space="preserve">Бутівська ЗОШ І ступеня                            </t>
    </r>
    <r>
      <rPr>
        <b/>
        <sz val="10"/>
        <rFont val="Times New Roman"/>
        <family val="1"/>
      </rPr>
      <t>(9)</t>
    </r>
  </si>
  <si>
    <r>
      <t xml:space="preserve">Срібнянська загальноосвітня школа І-ІІІ ступенів              </t>
    </r>
    <r>
      <rPr>
        <b/>
        <sz val="10"/>
        <rFont val="Times New Roman"/>
        <family val="1"/>
      </rPr>
      <t>(309)</t>
    </r>
  </si>
  <si>
    <r>
      <t xml:space="preserve">Гурбинська загальноосвітня школа І-ІІІ ступенів                        </t>
    </r>
    <r>
      <rPr>
        <b/>
        <sz val="10"/>
        <rFont val="Times New Roman"/>
        <family val="1"/>
      </rPr>
      <t xml:space="preserve">(45)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</si>
</sst>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27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left" vertical="top" wrapText="1"/>
    </xf>
    <xf numFmtId="0" fontId="5" fillId="26" borderId="10" xfId="0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3" fillId="26" borderId="10" xfId="0" applyFont="1" applyFill="1" applyBorder="1" applyAlignment="1">
      <alignment horizontal="left" vertical="top" wrapText="1"/>
    </xf>
    <xf numFmtId="0" fontId="23" fillId="26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2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23" fillId="8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4" fontId="5" fillId="0" borderId="11" xfId="42" applyFont="1" applyBorder="1" applyAlignment="1">
      <alignment horizontal="center" vertical="center" wrapText="1"/>
    </xf>
    <xf numFmtId="44" fontId="5" fillId="0" borderId="12" xfId="42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2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21.625" style="0" customWidth="1"/>
    <col min="2" max="2" width="13.125" style="0" customWidth="1"/>
    <col min="3" max="3" width="6.25390625" style="0" customWidth="1"/>
    <col min="4" max="4" width="13.25390625" style="0" customWidth="1"/>
    <col min="5" max="5" width="8.875" style="0" customWidth="1"/>
    <col min="6" max="6" width="16.00390625" style="0" customWidth="1"/>
    <col min="7" max="7" width="10.375" style="0" customWidth="1"/>
    <col min="8" max="8" width="27.625" style="0" customWidth="1"/>
    <col min="9" max="9" width="8.00390625" style="0" customWidth="1"/>
    <col min="10" max="10" width="6.875" style="0" customWidth="1"/>
    <col min="11" max="11" width="26.375" style="0" customWidth="1"/>
    <col min="12" max="12" width="19.375" style="0" customWidth="1"/>
  </cols>
  <sheetData>
    <row r="1" spans="1:12" ht="15.75">
      <c r="A1" s="69" t="s">
        <v>1299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>
      <c r="A2" s="69" t="s">
        <v>963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spans="1:12" ht="31.5" customHeight="1">
      <c r="A4" s="84" t="s">
        <v>1301</v>
      </c>
      <c r="B4" s="83" t="s">
        <v>694</v>
      </c>
      <c r="C4" s="83" t="s">
        <v>942</v>
      </c>
      <c r="D4" s="83" t="s">
        <v>1300</v>
      </c>
      <c r="E4" s="83" t="s">
        <v>941</v>
      </c>
      <c r="F4" s="83" t="s">
        <v>26</v>
      </c>
      <c r="G4" s="83" t="s">
        <v>964</v>
      </c>
      <c r="H4" s="83" t="s">
        <v>1302</v>
      </c>
      <c r="I4" s="83" t="s">
        <v>1296</v>
      </c>
      <c r="J4" s="83"/>
      <c r="K4" s="83" t="s">
        <v>1290</v>
      </c>
      <c r="L4" s="82" t="s">
        <v>1303</v>
      </c>
    </row>
    <row r="5" spans="1:12" ht="53.25" customHeight="1">
      <c r="A5" s="85"/>
      <c r="B5" s="83"/>
      <c r="C5" s="83"/>
      <c r="D5" s="83"/>
      <c r="E5" s="83"/>
      <c r="F5" s="83"/>
      <c r="G5" s="83"/>
      <c r="H5" s="83"/>
      <c r="I5" s="1" t="s">
        <v>1297</v>
      </c>
      <c r="J5" s="1" t="s">
        <v>1298</v>
      </c>
      <c r="K5" s="83"/>
      <c r="L5" s="82"/>
    </row>
    <row r="6" spans="1:12" ht="14.25">
      <c r="A6" s="4"/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ht="21" customHeight="1">
      <c r="A7" s="70" t="s">
        <v>757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</row>
    <row r="8" spans="1:12" ht="43.5" customHeight="1">
      <c r="A8" s="7" t="s">
        <v>754</v>
      </c>
      <c r="B8" s="7" t="s">
        <v>755</v>
      </c>
      <c r="C8" s="7">
        <v>2013</v>
      </c>
      <c r="D8" s="7" t="s">
        <v>756</v>
      </c>
      <c r="E8" s="7">
        <v>28</v>
      </c>
      <c r="F8" s="7" t="s">
        <v>323</v>
      </c>
      <c r="G8" s="7">
        <v>21</v>
      </c>
      <c r="H8" s="7" t="s">
        <v>1100</v>
      </c>
      <c r="I8" s="7">
        <v>17.5</v>
      </c>
      <c r="J8" s="7">
        <v>35</v>
      </c>
      <c r="K8" s="7" t="s">
        <v>1495</v>
      </c>
      <c r="L8" s="7" t="s">
        <v>1104</v>
      </c>
    </row>
    <row r="9" spans="1:12" ht="51.75" customHeight="1">
      <c r="A9" s="7" t="s">
        <v>758</v>
      </c>
      <c r="B9" s="8" t="s">
        <v>759</v>
      </c>
      <c r="C9" s="7">
        <v>1991</v>
      </c>
      <c r="D9" s="7" t="s">
        <v>760</v>
      </c>
      <c r="E9" s="7">
        <v>21</v>
      </c>
      <c r="F9" s="7" t="s">
        <v>324</v>
      </c>
      <c r="G9" s="7">
        <v>4</v>
      </c>
      <c r="H9" s="7" t="s">
        <v>1101</v>
      </c>
      <c r="I9" s="7">
        <v>12</v>
      </c>
      <c r="J9" s="7">
        <v>24</v>
      </c>
      <c r="K9" s="7" t="s">
        <v>1102</v>
      </c>
      <c r="L9" s="10" t="s">
        <v>1104</v>
      </c>
    </row>
    <row r="10" spans="1:12" ht="38.25">
      <c r="A10" s="7" t="s">
        <v>761</v>
      </c>
      <c r="B10" s="7" t="s">
        <v>762</v>
      </c>
      <c r="C10" s="7">
        <v>2007</v>
      </c>
      <c r="D10" s="7" t="s">
        <v>763</v>
      </c>
      <c r="E10" s="7">
        <v>23</v>
      </c>
      <c r="F10" s="7" t="s">
        <v>325</v>
      </c>
      <c r="G10" s="7">
        <v>10</v>
      </c>
      <c r="H10" s="7" t="s">
        <v>710</v>
      </c>
      <c r="I10" s="7">
        <v>14</v>
      </c>
      <c r="J10" s="7">
        <v>42</v>
      </c>
      <c r="K10" s="7" t="s">
        <v>1496</v>
      </c>
      <c r="L10" s="7" t="s">
        <v>1104</v>
      </c>
    </row>
    <row r="11" spans="1:12" ht="68.25" customHeight="1">
      <c r="A11" s="7" t="s">
        <v>764</v>
      </c>
      <c r="B11" s="7" t="s">
        <v>1384</v>
      </c>
      <c r="C11" s="7">
        <v>2006</v>
      </c>
      <c r="D11" s="7" t="s">
        <v>765</v>
      </c>
      <c r="E11" s="7">
        <v>25</v>
      </c>
      <c r="F11" s="7" t="s">
        <v>326</v>
      </c>
      <c r="G11" s="7">
        <v>10</v>
      </c>
      <c r="H11" s="7" t="s">
        <v>711</v>
      </c>
      <c r="I11" s="7">
        <v>27.4</v>
      </c>
      <c r="J11" s="7">
        <v>109.6</v>
      </c>
      <c r="K11" s="7" t="s">
        <v>1497</v>
      </c>
      <c r="L11" s="7" t="s">
        <v>766</v>
      </c>
    </row>
    <row r="12" spans="1:12" ht="58.5" customHeight="1">
      <c r="A12" s="7" t="s">
        <v>767</v>
      </c>
      <c r="B12" s="7" t="s">
        <v>768</v>
      </c>
      <c r="C12" s="7">
        <v>2013</v>
      </c>
      <c r="D12" s="7" t="s">
        <v>769</v>
      </c>
      <c r="E12" s="7">
        <v>28</v>
      </c>
      <c r="F12" s="7" t="s">
        <v>327</v>
      </c>
      <c r="G12" s="7">
        <v>104</v>
      </c>
      <c r="H12" s="7" t="s">
        <v>712</v>
      </c>
      <c r="I12" s="7">
        <v>22</v>
      </c>
      <c r="J12" s="7">
        <v>88</v>
      </c>
      <c r="K12" s="7" t="s">
        <v>1498</v>
      </c>
      <c r="L12" s="7" t="s">
        <v>1104</v>
      </c>
    </row>
    <row r="13" spans="1:12" ht="45.75" customHeight="1">
      <c r="A13" s="7" t="s">
        <v>770</v>
      </c>
      <c r="B13" s="7" t="s">
        <v>771</v>
      </c>
      <c r="C13" s="7">
        <v>2008</v>
      </c>
      <c r="D13" s="7" t="s">
        <v>772</v>
      </c>
      <c r="E13" s="7">
        <v>26</v>
      </c>
      <c r="F13" s="7" t="s">
        <v>328</v>
      </c>
      <c r="G13" s="7">
        <v>15</v>
      </c>
      <c r="H13" s="7" t="s">
        <v>713</v>
      </c>
      <c r="I13" s="7">
        <v>8</v>
      </c>
      <c r="J13" s="7">
        <v>16</v>
      </c>
      <c r="K13" s="7" t="s">
        <v>1499</v>
      </c>
      <c r="L13" s="7" t="s">
        <v>1104</v>
      </c>
    </row>
    <row r="14" spans="1:12" ht="46.5" customHeight="1">
      <c r="A14" s="7" t="s">
        <v>773</v>
      </c>
      <c r="B14" s="7" t="s">
        <v>774</v>
      </c>
      <c r="C14" s="7">
        <v>2011</v>
      </c>
      <c r="D14" s="7" t="s">
        <v>775</v>
      </c>
      <c r="E14" s="7">
        <v>25</v>
      </c>
      <c r="F14" s="7" t="s">
        <v>329</v>
      </c>
      <c r="G14" s="7">
        <v>9</v>
      </c>
      <c r="H14" s="7" t="s">
        <v>714</v>
      </c>
      <c r="I14" s="7">
        <v>5</v>
      </c>
      <c r="J14" s="7">
        <v>20</v>
      </c>
      <c r="K14" s="7" t="s">
        <v>1500</v>
      </c>
      <c r="L14" s="7" t="s">
        <v>1104</v>
      </c>
    </row>
    <row r="15" spans="1:12" ht="72" customHeight="1">
      <c r="A15" s="7" t="s">
        <v>776</v>
      </c>
      <c r="B15" s="7" t="s">
        <v>774</v>
      </c>
      <c r="C15" s="7">
        <v>2012</v>
      </c>
      <c r="D15" s="7" t="s">
        <v>777</v>
      </c>
      <c r="E15" s="7">
        <v>25</v>
      </c>
      <c r="F15" s="7" t="s">
        <v>330</v>
      </c>
      <c r="G15" s="7">
        <v>49</v>
      </c>
      <c r="H15" s="7" t="s">
        <v>778</v>
      </c>
      <c r="I15" s="7">
        <v>29</v>
      </c>
      <c r="J15" s="7">
        <v>116</v>
      </c>
      <c r="K15" s="7" t="s">
        <v>1501</v>
      </c>
      <c r="L15" s="7" t="s">
        <v>1104</v>
      </c>
    </row>
    <row r="16" spans="1:12" ht="17.25" customHeight="1">
      <c r="A16" s="9" t="s">
        <v>1103</v>
      </c>
      <c r="B16" s="9">
        <v>8</v>
      </c>
      <c r="C16" s="9" t="s">
        <v>1104</v>
      </c>
      <c r="D16" s="9" t="s">
        <v>1104</v>
      </c>
      <c r="E16" s="9" t="s">
        <v>1104</v>
      </c>
      <c r="F16" s="9">
        <v>8</v>
      </c>
      <c r="G16" s="9">
        <f>SUM(G8:G15)</f>
        <v>222</v>
      </c>
      <c r="H16" s="9" t="s">
        <v>1104</v>
      </c>
      <c r="I16" s="9">
        <f>SUM(I8:I15)</f>
        <v>134.9</v>
      </c>
      <c r="J16" s="9">
        <f>SUM(J8:J15)</f>
        <v>450.6</v>
      </c>
      <c r="K16" s="9">
        <v>21</v>
      </c>
      <c r="L16" s="9">
        <v>3.4</v>
      </c>
    </row>
    <row r="17" spans="1:12" ht="12.75">
      <c r="A17" s="70" t="s">
        <v>1420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2" ht="38.25">
      <c r="A18" s="7" t="s">
        <v>1421</v>
      </c>
      <c r="B18" s="7" t="s">
        <v>1422</v>
      </c>
      <c r="C18" s="7">
        <v>2003</v>
      </c>
      <c r="D18" s="7" t="s">
        <v>1423</v>
      </c>
      <c r="E18" s="8">
        <v>13</v>
      </c>
      <c r="F18" s="7" t="s">
        <v>331</v>
      </c>
      <c r="G18" s="7">
        <v>5</v>
      </c>
      <c r="H18" s="7" t="s">
        <v>1424</v>
      </c>
      <c r="I18" s="7">
        <v>26</v>
      </c>
      <c r="J18" s="7">
        <v>52</v>
      </c>
      <c r="K18" s="7" t="s">
        <v>1425</v>
      </c>
      <c r="L18" s="7" t="s">
        <v>1493</v>
      </c>
    </row>
    <row r="19" spans="1:12" ht="38.25">
      <c r="A19" s="7" t="s">
        <v>1421</v>
      </c>
      <c r="B19" s="7" t="s">
        <v>762</v>
      </c>
      <c r="C19" s="7">
        <v>2012</v>
      </c>
      <c r="D19" s="7" t="s">
        <v>1426</v>
      </c>
      <c r="E19" s="7">
        <v>22</v>
      </c>
      <c r="F19" s="7" t="s">
        <v>332</v>
      </c>
      <c r="G19" s="7">
        <v>49</v>
      </c>
      <c r="H19" s="7" t="s">
        <v>1427</v>
      </c>
      <c r="I19" s="7">
        <v>28</v>
      </c>
      <c r="J19" s="7">
        <v>56</v>
      </c>
      <c r="K19" s="7" t="s">
        <v>1428</v>
      </c>
      <c r="L19" s="20" t="s">
        <v>1104</v>
      </c>
    </row>
    <row r="20" spans="1:12" ht="51">
      <c r="A20" s="7" t="s">
        <v>1421</v>
      </c>
      <c r="B20" s="7" t="s">
        <v>1384</v>
      </c>
      <c r="C20" s="7">
        <v>2001</v>
      </c>
      <c r="D20" s="7" t="s">
        <v>1429</v>
      </c>
      <c r="E20" s="7">
        <v>25</v>
      </c>
      <c r="F20" s="7" t="s">
        <v>333</v>
      </c>
      <c r="G20" s="7">
        <v>29</v>
      </c>
      <c r="H20" s="7" t="s">
        <v>1430</v>
      </c>
      <c r="I20" s="7">
        <v>50</v>
      </c>
      <c r="J20" s="7">
        <v>100</v>
      </c>
      <c r="K20" s="7" t="s">
        <v>1431</v>
      </c>
      <c r="L20" s="7" t="s">
        <v>1494</v>
      </c>
    </row>
    <row r="21" spans="1:12" ht="52.5" customHeight="1">
      <c r="A21" s="63" t="s">
        <v>1421</v>
      </c>
      <c r="B21" s="63" t="s">
        <v>1432</v>
      </c>
      <c r="C21" s="63">
        <v>1986</v>
      </c>
      <c r="D21" s="63" t="s">
        <v>1433</v>
      </c>
      <c r="E21" s="63">
        <v>21</v>
      </c>
      <c r="F21" s="7" t="s">
        <v>334</v>
      </c>
      <c r="G21" s="63">
        <v>47</v>
      </c>
      <c r="H21" s="63" t="s">
        <v>1434</v>
      </c>
      <c r="I21" s="63">
        <v>55</v>
      </c>
      <c r="J21" s="63">
        <v>110</v>
      </c>
      <c r="K21" s="63" t="s">
        <v>1435</v>
      </c>
      <c r="L21" s="63" t="s">
        <v>1104</v>
      </c>
    </row>
    <row r="22" spans="1:12" ht="25.5">
      <c r="A22" s="64"/>
      <c r="B22" s="64"/>
      <c r="C22" s="64"/>
      <c r="D22" s="64"/>
      <c r="E22" s="64"/>
      <c r="F22" s="7" t="s">
        <v>335</v>
      </c>
      <c r="G22" s="64"/>
      <c r="H22" s="64"/>
      <c r="I22" s="64"/>
      <c r="J22" s="64"/>
      <c r="K22" s="64"/>
      <c r="L22" s="64"/>
    </row>
    <row r="23" spans="1:12" ht="38.25">
      <c r="A23" s="7" t="s">
        <v>1421</v>
      </c>
      <c r="B23" s="7" t="s">
        <v>1436</v>
      </c>
      <c r="C23" s="7">
        <v>2008</v>
      </c>
      <c r="D23" s="7" t="s">
        <v>1437</v>
      </c>
      <c r="E23" s="7">
        <v>25</v>
      </c>
      <c r="F23" s="7" t="s">
        <v>336</v>
      </c>
      <c r="G23" s="7">
        <v>48</v>
      </c>
      <c r="H23" s="7" t="s">
        <v>1471</v>
      </c>
      <c r="I23" s="7">
        <v>46</v>
      </c>
      <c r="J23" s="7">
        <v>92</v>
      </c>
      <c r="K23" s="7" t="s">
        <v>1438</v>
      </c>
      <c r="L23" s="20" t="s">
        <v>1104</v>
      </c>
    </row>
    <row r="24" spans="1:12" ht="51">
      <c r="A24" s="7" t="s">
        <v>1421</v>
      </c>
      <c r="B24" s="7" t="s">
        <v>1384</v>
      </c>
      <c r="C24" s="7">
        <v>2001</v>
      </c>
      <c r="D24" s="7" t="s">
        <v>1439</v>
      </c>
      <c r="E24" s="7">
        <v>25</v>
      </c>
      <c r="F24" s="7" t="s">
        <v>337</v>
      </c>
      <c r="G24" s="7">
        <v>19</v>
      </c>
      <c r="H24" s="7" t="s">
        <v>1440</v>
      </c>
      <c r="I24" s="7">
        <v>16</v>
      </c>
      <c r="J24" s="7">
        <v>32</v>
      </c>
      <c r="K24" s="7" t="s">
        <v>1441</v>
      </c>
      <c r="L24" s="7" t="s">
        <v>1105</v>
      </c>
    </row>
    <row r="25" spans="1:12" ht="51">
      <c r="A25" s="7" t="s">
        <v>1442</v>
      </c>
      <c r="B25" s="7" t="s">
        <v>1443</v>
      </c>
      <c r="C25" s="7">
        <v>2004</v>
      </c>
      <c r="D25" s="7" t="s">
        <v>1444</v>
      </c>
      <c r="E25" s="7">
        <v>25</v>
      </c>
      <c r="F25" s="7" t="s">
        <v>338</v>
      </c>
      <c r="G25" s="7">
        <v>50</v>
      </c>
      <c r="H25" s="7" t="s">
        <v>1445</v>
      </c>
      <c r="I25" s="7">
        <v>20</v>
      </c>
      <c r="J25" s="7">
        <v>40</v>
      </c>
      <c r="K25" s="7" t="s">
        <v>1446</v>
      </c>
      <c r="L25" s="7" t="s">
        <v>1104</v>
      </c>
    </row>
    <row r="26" spans="1:12" ht="51">
      <c r="A26" s="7" t="s">
        <v>1442</v>
      </c>
      <c r="B26" s="7" t="s">
        <v>1447</v>
      </c>
      <c r="C26" s="7">
        <v>2012</v>
      </c>
      <c r="D26" s="7" t="s">
        <v>1448</v>
      </c>
      <c r="E26" s="7">
        <v>23</v>
      </c>
      <c r="F26" s="7" t="s">
        <v>339</v>
      </c>
      <c r="G26" s="7">
        <v>50</v>
      </c>
      <c r="H26" s="7" t="s">
        <v>1449</v>
      </c>
      <c r="I26" s="7">
        <v>19</v>
      </c>
      <c r="J26" s="7">
        <v>38</v>
      </c>
      <c r="K26" s="7" t="s">
        <v>1450</v>
      </c>
      <c r="L26" s="7" t="s">
        <v>1104</v>
      </c>
    </row>
    <row r="27" spans="1:12" ht="38.25">
      <c r="A27" s="7" t="s">
        <v>1451</v>
      </c>
      <c r="B27" s="7" t="s">
        <v>1452</v>
      </c>
      <c r="C27" s="7">
        <v>2013</v>
      </c>
      <c r="D27" s="7" t="s">
        <v>1453</v>
      </c>
      <c r="E27" s="7">
        <v>27</v>
      </c>
      <c r="F27" s="7" t="s">
        <v>340</v>
      </c>
      <c r="G27" s="7">
        <v>17</v>
      </c>
      <c r="H27" s="7" t="s">
        <v>1454</v>
      </c>
      <c r="I27" s="7">
        <v>42</v>
      </c>
      <c r="J27" s="7">
        <v>84</v>
      </c>
      <c r="K27" s="7" t="s">
        <v>1455</v>
      </c>
      <c r="L27" s="7" t="s">
        <v>1456</v>
      </c>
    </row>
    <row r="28" spans="1:12" ht="38.25">
      <c r="A28" s="7" t="s">
        <v>1451</v>
      </c>
      <c r="B28" s="7" t="s">
        <v>1422</v>
      </c>
      <c r="C28" s="7">
        <v>2006</v>
      </c>
      <c r="D28" s="7" t="s">
        <v>1457</v>
      </c>
      <c r="E28" s="7">
        <v>12</v>
      </c>
      <c r="F28" s="7" t="s">
        <v>340</v>
      </c>
      <c r="G28" s="7">
        <v>5</v>
      </c>
      <c r="H28" s="7" t="s">
        <v>1458</v>
      </c>
      <c r="I28" s="7">
        <v>40.5</v>
      </c>
      <c r="J28" s="7">
        <v>81</v>
      </c>
      <c r="K28" s="7" t="s">
        <v>1459</v>
      </c>
      <c r="L28" s="7" t="s">
        <v>1104</v>
      </c>
    </row>
    <row r="29" spans="1:12" ht="38.25">
      <c r="A29" s="7" t="s">
        <v>1460</v>
      </c>
      <c r="B29" s="7" t="s">
        <v>1452</v>
      </c>
      <c r="C29" s="7">
        <v>2013</v>
      </c>
      <c r="D29" s="7" t="s">
        <v>1461</v>
      </c>
      <c r="E29" s="7">
        <v>27</v>
      </c>
      <c r="F29" s="7" t="s">
        <v>341</v>
      </c>
      <c r="G29" s="7">
        <v>29</v>
      </c>
      <c r="H29" s="7" t="s">
        <v>1462</v>
      </c>
      <c r="I29" s="7">
        <v>40</v>
      </c>
      <c r="J29" s="7">
        <v>80</v>
      </c>
      <c r="K29" s="7" t="s">
        <v>1463</v>
      </c>
      <c r="L29" s="7" t="s">
        <v>1464</v>
      </c>
    </row>
    <row r="30" spans="1:12" ht="54.75" customHeight="1">
      <c r="A30" s="7" t="s">
        <v>1465</v>
      </c>
      <c r="B30" s="7" t="s">
        <v>1447</v>
      </c>
      <c r="C30" s="7">
        <v>2011</v>
      </c>
      <c r="D30" s="7" t="s">
        <v>1466</v>
      </c>
      <c r="E30" s="7">
        <v>23</v>
      </c>
      <c r="F30" s="7" t="s">
        <v>342</v>
      </c>
      <c r="G30" s="7">
        <v>48</v>
      </c>
      <c r="H30" s="7" t="s">
        <v>1472</v>
      </c>
      <c r="I30" s="7">
        <v>24</v>
      </c>
      <c r="J30" s="7">
        <v>48</v>
      </c>
      <c r="K30" s="7" t="s">
        <v>1467</v>
      </c>
      <c r="L30" s="7" t="s">
        <v>1104</v>
      </c>
    </row>
    <row r="31" spans="1:12" ht="60.75" customHeight="1">
      <c r="A31" s="23" t="s">
        <v>1468</v>
      </c>
      <c r="B31" s="7" t="s">
        <v>1621</v>
      </c>
      <c r="C31" s="7">
        <v>2006</v>
      </c>
      <c r="D31" s="7" t="s">
        <v>856</v>
      </c>
      <c r="E31" s="7">
        <v>25</v>
      </c>
      <c r="F31" s="7" t="s">
        <v>343</v>
      </c>
      <c r="G31" s="7">
        <v>20</v>
      </c>
      <c r="H31" s="7" t="s">
        <v>1469</v>
      </c>
      <c r="I31" s="7">
        <v>5</v>
      </c>
      <c r="J31" s="7">
        <v>10</v>
      </c>
      <c r="K31" s="7" t="s">
        <v>1470</v>
      </c>
      <c r="L31" s="7" t="s">
        <v>1104</v>
      </c>
    </row>
    <row r="32" spans="1:12" ht="16.5" customHeight="1">
      <c r="A32" s="9" t="s">
        <v>1103</v>
      </c>
      <c r="B32" s="9">
        <v>13</v>
      </c>
      <c r="C32" s="9" t="s">
        <v>1104</v>
      </c>
      <c r="D32" s="9" t="s">
        <v>1104</v>
      </c>
      <c r="E32" s="9" t="s">
        <v>1104</v>
      </c>
      <c r="F32" s="9">
        <v>10</v>
      </c>
      <c r="G32" s="9">
        <f>SUM(G18:G31)</f>
        <v>416</v>
      </c>
      <c r="H32" s="9" t="s">
        <v>1104</v>
      </c>
      <c r="I32" s="9">
        <f>SUM(I18:I31)</f>
        <v>411.5</v>
      </c>
      <c r="J32" s="9">
        <f>SUM(J18:J31)</f>
        <v>823</v>
      </c>
      <c r="K32" s="9">
        <v>34</v>
      </c>
      <c r="L32" s="9">
        <f>71</f>
        <v>71</v>
      </c>
    </row>
    <row r="33" spans="1:12" ht="18" customHeight="1">
      <c r="A33" s="70" t="s">
        <v>185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1:12" ht="106.5" customHeight="1">
      <c r="A34" s="24" t="s">
        <v>186</v>
      </c>
      <c r="B34" s="25" t="s">
        <v>187</v>
      </c>
      <c r="C34" s="25">
        <v>2013</v>
      </c>
      <c r="D34" s="25" t="s">
        <v>188</v>
      </c>
      <c r="E34" s="7">
        <v>27</v>
      </c>
      <c r="F34" s="7" t="s">
        <v>344</v>
      </c>
      <c r="G34" s="26">
        <v>29</v>
      </c>
      <c r="H34" s="25" t="s">
        <v>189</v>
      </c>
      <c r="I34" s="7">
        <v>35.6</v>
      </c>
      <c r="J34" s="7">
        <v>71.2</v>
      </c>
      <c r="K34" s="25" t="s">
        <v>190</v>
      </c>
      <c r="L34" s="7" t="s">
        <v>1104</v>
      </c>
    </row>
    <row r="35" spans="1:12" ht="81.75" customHeight="1">
      <c r="A35" s="24" t="s">
        <v>191</v>
      </c>
      <c r="B35" s="25" t="s">
        <v>192</v>
      </c>
      <c r="C35" s="25">
        <v>2010</v>
      </c>
      <c r="D35" s="25" t="s">
        <v>193</v>
      </c>
      <c r="E35" s="7">
        <v>25</v>
      </c>
      <c r="F35" s="7" t="s">
        <v>345</v>
      </c>
      <c r="G35" s="26">
        <v>54</v>
      </c>
      <c r="H35" s="25" t="s">
        <v>1110</v>
      </c>
      <c r="I35" s="7">
        <v>52</v>
      </c>
      <c r="J35" s="7">
        <v>104</v>
      </c>
      <c r="K35" s="25" t="s">
        <v>1111</v>
      </c>
      <c r="L35" s="7" t="s">
        <v>1104</v>
      </c>
    </row>
    <row r="36" spans="1:12" ht="57.75" customHeight="1">
      <c r="A36" s="24" t="s">
        <v>1112</v>
      </c>
      <c r="B36" s="25" t="s">
        <v>1113</v>
      </c>
      <c r="C36" s="25">
        <v>2006</v>
      </c>
      <c r="D36" s="25" t="s">
        <v>1114</v>
      </c>
      <c r="E36" s="7">
        <v>27</v>
      </c>
      <c r="F36" s="7" t="s">
        <v>346</v>
      </c>
      <c r="G36" s="26">
        <v>26</v>
      </c>
      <c r="H36" s="25" t="s">
        <v>1115</v>
      </c>
      <c r="I36" s="7">
        <v>28.5</v>
      </c>
      <c r="J36" s="7">
        <v>57</v>
      </c>
      <c r="K36" s="25" t="s">
        <v>1116</v>
      </c>
      <c r="L36" s="7" t="s">
        <v>1117</v>
      </c>
    </row>
    <row r="37" spans="1:12" ht="46.5" customHeight="1">
      <c r="A37" s="24" t="s">
        <v>1118</v>
      </c>
      <c r="B37" s="25" t="s">
        <v>1119</v>
      </c>
      <c r="C37" s="25">
        <v>2001</v>
      </c>
      <c r="D37" s="25" t="s">
        <v>1120</v>
      </c>
      <c r="E37" s="7">
        <v>25</v>
      </c>
      <c r="F37" s="7" t="s">
        <v>347</v>
      </c>
      <c r="G37" s="26">
        <v>47</v>
      </c>
      <c r="H37" s="25" t="s">
        <v>1121</v>
      </c>
      <c r="I37" s="7">
        <v>28</v>
      </c>
      <c r="J37" s="7">
        <v>56</v>
      </c>
      <c r="K37" s="25" t="s">
        <v>1122</v>
      </c>
      <c r="L37" s="7" t="s">
        <v>1104</v>
      </c>
    </row>
    <row r="38" spans="1:12" ht="60" customHeight="1">
      <c r="A38" s="24" t="s">
        <v>1123</v>
      </c>
      <c r="B38" s="25" t="s">
        <v>1124</v>
      </c>
      <c r="C38" s="25">
        <v>2007</v>
      </c>
      <c r="D38" s="25" t="s">
        <v>1125</v>
      </c>
      <c r="E38" s="7">
        <v>23</v>
      </c>
      <c r="F38" s="7" t="s">
        <v>348</v>
      </c>
      <c r="G38" s="26">
        <v>27</v>
      </c>
      <c r="H38" s="25" t="s">
        <v>1126</v>
      </c>
      <c r="I38" s="7">
        <v>22</v>
      </c>
      <c r="J38" s="7">
        <v>22</v>
      </c>
      <c r="K38" s="25" t="s">
        <v>1127</v>
      </c>
      <c r="L38" s="7" t="s">
        <v>1128</v>
      </c>
    </row>
    <row r="39" spans="1:12" ht="63.75" customHeight="1">
      <c r="A39" s="24" t="s">
        <v>1129</v>
      </c>
      <c r="B39" s="25" t="s">
        <v>1130</v>
      </c>
      <c r="C39" s="25">
        <v>2008</v>
      </c>
      <c r="D39" s="25" t="s">
        <v>1131</v>
      </c>
      <c r="E39" s="7">
        <v>23</v>
      </c>
      <c r="F39" s="7" t="s">
        <v>349</v>
      </c>
      <c r="G39" s="26">
        <v>35</v>
      </c>
      <c r="H39" s="25" t="s">
        <v>1132</v>
      </c>
      <c r="I39" s="7">
        <v>37</v>
      </c>
      <c r="J39" s="7">
        <v>74</v>
      </c>
      <c r="K39" s="25" t="s">
        <v>1133</v>
      </c>
      <c r="L39" s="7" t="s">
        <v>1104</v>
      </c>
    </row>
    <row r="40" spans="1:12" ht="38.25">
      <c r="A40" s="24" t="s">
        <v>1134</v>
      </c>
      <c r="B40" s="25" t="s">
        <v>1135</v>
      </c>
      <c r="C40" s="25">
        <v>2012</v>
      </c>
      <c r="D40" s="25" t="s">
        <v>1136</v>
      </c>
      <c r="E40" s="7">
        <v>25</v>
      </c>
      <c r="F40" s="7" t="s">
        <v>350</v>
      </c>
      <c r="G40" s="26">
        <v>12</v>
      </c>
      <c r="H40" s="25" t="s">
        <v>1137</v>
      </c>
      <c r="I40" s="7">
        <v>5</v>
      </c>
      <c r="J40" s="7">
        <v>10</v>
      </c>
      <c r="K40" s="25" t="s">
        <v>1138</v>
      </c>
      <c r="L40" s="7" t="s">
        <v>1104</v>
      </c>
    </row>
    <row r="41" spans="1:12" ht="38.25">
      <c r="A41" s="24" t="s">
        <v>1139</v>
      </c>
      <c r="B41" s="25" t="s">
        <v>1140</v>
      </c>
      <c r="C41" s="25">
        <v>2006</v>
      </c>
      <c r="D41" s="25" t="s">
        <v>1141</v>
      </c>
      <c r="E41" s="7">
        <v>8</v>
      </c>
      <c r="F41" s="27" t="s">
        <v>351</v>
      </c>
      <c r="G41" s="26">
        <v>9</v>
      </c>
      <c r="H41" s="25" t="s">
        <v>1142</v>
      </c>
      <c r="I41" s="7">
        <v>12.5</v>
      </c>
      <c r="J41" s="7">
        <v>25</v>
      </c>
      <c r="K41" s="25" t="s">
        <v>1143</v>
      </c>
      <c r="L41" s="7" t="s">
        <v>1104</v>
      </c>
    </row>
    <row r="42" spans="1:12" ht="12.75">
      <c r="A42" s="28" t="s">
        <v>1103</v>
      </c>
      <c r="B42" s="29">
        <v>8</v>
      </c>
      <c r="C42" s="29" t="s">
        <v>1104</v>
      </c>
      <c r="D42" s="29" t="s">
        <v>1104</v>
      </c>
      <c r="E42" s="9" t="s">
        <v>1104</v>
      </c>
      <c r="F42" s="30">
        <v>7</v>
      </c>
      <c r="G42" s="31">
        <f>SUM(G34:G41)</f>
        <v>239</v>
      </c>
      <c r="H42" s="29" t="s">
        <v>1104</v>
      </c>
      <c r="I42" s="9">
        <f>SUM(I34:I41)</f>
        <v>220.6</v>
      </c>
      <c r="J42" s="9">
        <f>SUM(J34:J41)</f>
        <v>419.2</v>
      </c>
      <c r="K42" s="29">
        <v>18</v>
      </c>
      <c r="L42" s="9">
        <v>14</v>
      </c>
    </row>
    <row r="43" spans="1:12" ht="12.75">
      <c r="A43" s="82" t="s">
        <v>286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30" customHeight="1">
      <c r="A44" s="63" t="s">
        <v>287</v>
      </c>
      <c r="B44" s="63" t="s">
        <v>288</v>
      </c>
      <c r="C44" s="63">
        <v>2004</v>
      </c>
      <c r="D44" s="63" t="s">
        <v>289</v>
      </c>
      <c r="E44" s="63">
        <v>26</v>
      </c>
      <c r="F44" s="66" t="s">
        <v>1626</v>
      </c>
      <c r="G44" s="7">
        <v>16</v>
      </c>
      <c r="H44" s="7" t="s">
        <v>290</v>
      </c>
      <c r="I44" s="7">
        <v>16</v>
      </c>
      <c r="J44" s="7">
        <v>32</v>
      </c>
      <c r="K44" s="7" t="s">
        <v>291</v>
      </c>
      <c r="L44" s="7" t="s">
        <v>1104</v>
      </c>
    </row>
    <row r="45" spans="1:12" ht="38.25">
      <c r="A45" s="68"/>
      <c r="B45" s="68"/>
      <c r="C45" s="68"/>
      <c r="D45" s="68"/>
      <c r="E45" s="68"/>
      <c r="F45" s="66"/>
      <c r="G45" s="7">
        <v>18</v>
      </c>
      <c r="H45" s="7" t="s">
        <v>292</v>
      </c>
      <c r="I45" s="7">
        <v>31</v>
      </c>
      <c r="J45" s="7">
        <v>62</v>
      </c>
      <c r="K45" s="7" t="s">
        <v>293</v>
      </c>
      <c r="L45" s="7" t="s">
        <v>1104</v>
      </c>
    </row>
    <row r="46" spans="1:12" ht="38.25">
      <c r="A46" s="64"/>
      <c r="B46" s="64"/>
      <c r="C46" s="64"/>
      <c r="D46" s="64"/>
      <c r="E46" s="64"/>
      <c r="F46" s="7" t="s">
        <v>1627</v>
      </c>
      <c r="G46" s="7">
        <v>25</v>
      </c>
      <c r="H46" s="7" t="s">
        <v>294</v>
      </c>
      <c r="I46" s="7">
        <v>25</v>
      </c>
      <c r="J46" s="7">
        <v>50</v>
      </c>
      <c r="K46" s="7" t="s">
        <v>295</v>
      </c>
      <c r="L46" s="7" t="s">
        <v>1104</v>
      </c>
    </row>
    <row r="47" spans="1:12" ht="25.5">
      <c r="A47" s="66" t="s">
        <v>296</v>
      </c>
      <c r="B47" s="66" t="s">
        <v>1384</v>
      </c>
      <c r="C47" s="66">
        <v>2001</v>
      </c>
      <c r="D47" s="66" t="s">
        <v>297</v>
      </c>
      <c r="E47" s="66">
        <v>25</v>
      </c>
      <c r="F47" s="66" t="s">
        <v>1628</v>
      </c>
      <c r="G47" s="7">
        <v>2</v>
      </c>
      <c r="H47" s="7" t="s">
        <v>298</v>
      </c>
      <c r="I47" s="7">
        <v>16</v>
      </c>
      <c r="J47" s="7">
        <v>32</v>
      </c>
      <c r="K47" s="7" t="s">
        <v>299</v>
      </c>
      <c r="L47" s="7" t="s">
        <v>1104</v>
      </c>
    </row>
    <row r="48" spans="1:12" ht="31.5" customHeight="1">
      <c r="A48" s="66"/>
      <c r="B48" s="66"/>
      <c r="C48" s="66"/>
      <c r="D48" s="66"/>
      <c r="E48" s="66"/>
      <c r="F48" s="66"/>
      <c r="G48" s="7">
        <v>24</v>
      </c>
      <c r="H48" s="7" t="s">
        <v>300</v>
      </c>
      <c r="I48" s="7">
        <v>52</v>
      </c>
      <c r="J48" s="7">
        <v>104</v>
      </c>
      <c r="K48" s="7" t="s">
        <v>301</v>
      </c>
      <c r="L48" s="7" t="s">
        <v>1104</v>
      </c>
    </row>
    <row r="49" spans="1:12" ht="44.25" customHeight="1">
      <c r="A49" s="63" t="s">
        <v>302</v>
      </c>
      <c r="B49" s="63" t="s">
        <v>303</v>
      </c>
      <c r="C49" s="63">
        <v>2006</v>
      </c>
      <c r="D49" s="63" t="s">
        <v>304</v>
      </c>
      <c r="E49" s="63">
        <v>17</v>
      </c>
      <c r="F49" s="7" t="s">
        <v>1629</v>
      </c>
      <c r="G49" s="63">
        <v>18</v>
      </c>
      <c r="H49" s="63" t="s">
        <v>305</v>
      </c>
      <c r="I49" s="63">
        <v>40</v>
      </c>
      <c r="J49" s="63">
        <v>80</v>
      </c>
      <c r="K49" s="63" t="s">
        <v>306</v>
      </c>
      <c r="L49" s="63" t="s">
        <v>1104</v>
      </c>
    </row>
    <row r="50" spans="1:12" ht="51" customHeight="1">
      <c r="A50" s="64"/>
      <c r="B50" s="64"/>
      <c r="C50" s="64"/>
      <c r="D50" s="64"/>
      <c r="E50" s="64"/>
      <c r="F50" s="7" t="s">
        <v>1630</v>
      </c>
      <c r="G50" s="64"/>
      <c r="H50" s="64"/>
      <c r="I50" s="64"/>
      <c r="J50" s="64"/>
      <c r="K50" s="64"/>
      <c r="L50" s="64"/>
    </row>
    <row r="51" spans="1:12" ht="30" customHeight="1">
      <c r="A51" s="63" t="s">
        <v>302</v>
      </c>
      <c r="B51" s="63" t="s">
        <v>307</v>
      </c>
      <c r="C51" s="63">
        <v>2008</v>
      </c>
      <c r="D51" s="63" t="s">
        <v>308</v>
      </c>
      <c r="E51" s="63">
        <v>13</v>
      </c>
      <c r="F51" s="66" t="s">
        <v>1631</v>
      </c>
      <c r="G51" s="7">
        <v>1</v>
      </c>
      <c r="H51" s="7" t="s">
        <v>309</v>
      </c>
      <c r="I51" s="7">
        <v>41</v>
      </c>
      <c r="J51" s="7">
        <v>82</v>
      </c>
      <c r="K51" s="7" t="s">
        <v>410</v>
      </c>
      <c r="L51" s="7" t="s">
        <v>1104</v>
      </c>
    </row>
    <row r="52" spans="1:12" ht="25.5">
      <c r="A52" s="68"/>
      <c r="B52" s="68"/>
      <c r="C52" s="68"/>
      <c r="D52" s="68"/>
      <c r="E52" s="68"/>
      <c r="F52" s="66"/>
      <c r="G52" s="7">
        <v>2</v>
      </c>
      <c r="H52" s="7" t="s">
        <v>411</v>
      </c>
      <c r="I52" s="7">
        <v>7</v>
      </c>
      <c r="J52" s="7">
        <v>14</v>
      </c>
      <c r="K52" s="7" t="s">
        <v>412</v>
      </c>
      <c r="L52" s="7" t="s">
        <v>1104</v>
      </c>
    </row>
    <row r="53" spans="1:12" ht="17.25" customHeight="1">
      <c r="A53" s="68"/>
      <c r="B53" s="68"/>
      <c r="C53" s="68"/>
      <c r="D53" s="68"/>
      <c r="E53" s="68"/>
      <c r="F53" s="66"/>
      <c r="G53" s="63">
        <v>4</v>
      </c>
      <c r="H53" s="63" t="s">
        <v>413</v>
      </c>
      <c r="I53" s="63">
        <v>14</v>
      </c>
      <c r="J53" s="63">
        <v>28</v>
      </c>
      <c r="K53" s="63" t="s">
        <v>414</v>
      </c>
      <c r="L53" s="63" t="s">
        <v>1104</v>
      </c>
    </row>
    <row r="54" spans="1:12" ht="45.75" customHeight="1">
      <c r="A54" s="64"/>
      <c r="B54" s="64"/>
      <c r="C54" s="64"/>
      <c r="D54" s="64"/>
      <c r="E54" s="64"/>
      <c r="F54" s="7" t="s">
        <v>1632</v>
      </c>
      <c r="G54" s="64"/>
      <c r="H54" s="64"/>
      <c r="I54" s="64"/>
      <c r="J54" s="64"/>
      <c r="K54" s="64"/>
      <c r="L54" s="64"/>
    </row>
    <row r="55" spans="1:12" ht="38.25">
      <c r="A55" s="66" t="s">
        <v>415</v>
      </c>
      <c r="B55" s="66" t="s">
        <v>416</v>
      </c>
      <c r="C55" s="66">
        <v>2012</v>
      </c>
      <c r="D55" s="66" t="s">
        <v>417</v>
      </c>
      <c r="E55" s="66">
        <v>24</v>
      </c>
      <c r="F55" s="66" t="s">
        <v>1633</v>
      </c>
      <c r="G55" s="7">
        <v>19</v>
      </c>
      <c r="H55" s="7" t="s">
        <v>418</v>
      </c>
      <c r="I55" s="7">
        <v>26</v>
      </c>
      <c r="J55" s="7">
        <v>52</v>
      </c>
      <c r="K55" s="7" t="s">
        <v>419</v>
      </c>
      <c r="L55" s="7" t="s">
        <v>1104</v>
      </c>
    </row>
    <row r="56" spans="1:12" ht="18.75" customHeight="1">
      <c r="A56" s="66"/>
      <c r="B56" s="66"/>
      <c r="C56" s="66"/>
      <c r="D56" s="66"/>
      <c r="E56" s="66"/>
      <c r="F56" s="66"/>
      <c r="G56" s="7">
        <v>16</v>
      </c>
      <c r="H56" s="7" t="s">
        <v>420</v>
      </c>
      <c r="I56" s="7">
        <v>16</v>
      </c>
      <c r="J56" s="7">
        <v>32</v>
      </c>
      <c r="K56" s="7" t="s">
        <v>421</v>
      </c>
      <c r="L56" s="7" t="s">
        <v>1104</v>
      </c>
    </row>
    <row r="57" spans="1:12" ht="48.75" customHeight="1">
      <c r="A57" s="63" t="s">
        <v>422</v>
      </c>
      <c r="B57" s="63" t="s">
        <v>423</v>
      </c>
      <c r="C57" s="63">
        <v>2016</v>
      </c>
      <c r="D57" s="63" t="s">
        <v>424</v>
      </c>
      <c r="E57" s="63">
        <v>27</v>
      </c>
      <c r="F57" s="7" t="s">
        <v>1634</v>
      </c>
      <c r="G57" s="63"/>
      <c r="H57" s="63" t="s">
        <v>425</v>
      </c>
      <c r="I57" s="63">
        <v>40</v>
      </c>
      <c r="J57" s="63">
        <v>80</v>
      </c>
      <c r="K57" s="63" t="s">
        <v>891</v>
      </c>
      <c r="L57" s="63" t="s">
        <v>1104</v>
      </c>
    </row>
    <row r="58" spans="1:12" ht="45.75" customHeight="1">
      <c r="A58" s="64"/>
      <c r="B58" s="64"/>
      <c r="C58" s="64"/>
      <c r="D58" s="64"/>
      <c r="E58" s="64"/>
      <c r="F58" s="7" t="s">
        <v>1635</v>
      </c>
      <c r="G58" s="64"/>
      <c r="H58" s="64"/>
      <c r="I58" s="64"/>
      <c r="J58" s="64"/>
      <c r="K58" s="64"/>
      <c r="L58" s="64"/>
    </row>
    <row r="59" spans="1:12" ht="20.25" customHeight="1">
      <c r="A59" s="9" t="s">
        <v>1103</v>
      </c>
      <c r="B59" s="9">
        <v>6</v>
      </c>
      <c r="C59" s="9" t="s">
        <v>1104</v>
      </c>
      <c r="D59" s="9" t="s">
        <v>1104</v>
      </c>
      <c r="E59" s="9" t="s">
        <v>1104</v>
      </c>
      <c r="F59" s="9">
        <v>7</v>
      </c>
      <c r="G59" s="9">
        <f>SUM(G44:G57)</f>
        <v>145</v>
      </c>
      <c r="H59" s="9" t="s">
        <v>1104</v>
      </c>
      <c r="I59" s="9">
        <f>SUM(I44:I57)</f>
        <v>324</v>
      </c>
      <c r="J59" s="9">
        <f>SUM(J44:J57)</f>
        <v>648</v>
      </c>
      <c r="K59" s="9">
        <v>25</v>
      </c>
      <c r="L59" s="9">
        <v>0</v>
      </c>
    </row>
    <row r="60" spans="1:12" ht="12.75">
      <c r="A60" s="86" t="s">
        <v>29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52.5" customHeight="1">
      <c r="A61" s="63" t="s">
        <v>30</v>
      </c>
      <c r="B61" s="63" t="s">
        <v>1304</v>
      </c>
      <c r="C61" s="63">
        <v>2012</v>
      </c>
      <c r="D61" s="63" t="s">
        <v>31</v>
      </c>
      <c r="E61" s="63">
        <v>25</v>
      </c>
      <c r="F61" s="7" t="s">
        <v>1636</v>
      </c>
      <c r="G61" s="63">
        <v>23</v>
      </c>
      <c r="H61" s="63" t="s">
        <v>32</v>
      </c>
      <c r="I61" s="63">
        <v>63</v>
      </c>
      <c r="J61" s="63">
        <v>126</v>
      </c>
      <c r="K61" s="63" t="s">
        <v>33</v>
      </c>
      <c r="L61" s="63" t="s">
        <v>34</v>
      </c>
    </row>
    <row r="62" spans="1:12" ht="38.25">
      <c r="A62" s="64"/>
      <c r="B62" s="64"/>
      <c r="C62" s="64"/>
      <c r="D62" s="64"/>
      <c r="E62" s="64"/>
      <c r="F62" s="7" t="s">
        <v>1637</v>
      </c>
      <c r="G62" s="64"/>
      <c r="H62" s="64"/>
      <c r="I62" s="64"/>
      <c r="J62" s="64"/>
      <c r="K62" s="64"/>
      <c r="L62" s="64"/>
    </row>
    <row r="63" spans="1:12" ht="38.25">
      <c r="A63" s="7" t="s">
        <v>30</v>
      </c>
      <c r="B63" s="7" t="s">
        <v>35</v>
      </c>
      <c r="C63" s="7">
        <v>1989</v>
      </c>
      <c r="D63" s="7" t="s">
        <v>36</v>
      </c>
      <c r="E63" s="7">
        <v>21</v>
      </c>
      <c r="F63" s="7" t="s">
        <v>1636</v>
      </c>
      <c r="G63" s="7">
        <v>9</v>
      </c>
      <c r="H63" s="7" t="s">
        <v>37</v>
      </c>
      <c r="I63" s="7">
        <v>36</v>
      </c>
      <c r="J63" s="7">
        <v>72</v>
      </c>
      <c r="K63" s="7" t="s">
        <v>1502</v>
      </c>
      <c r="L63" s="7" t="s">
        <v>38</v>
      </c>
    </row>
    <row r="64" spans="1:12" ht="48.75" customHeight="1">
      <c r="A64" s="63" t="s">
        <v>30</v>
      </c>
      <c r="B64" s="63" t="s">
        <v>1384</v>
      </c>
      <c r="C64" s="63">
        <v>2004</v>
      </c>
      <c r="D64" s="63" t="s">
        <v>39</v>
      </c>
      <c r="E64" s="63">
        <v>25</v>
      </c>
      <c r="F64" s="7" t="s">
        <v>1638</v>
      </c>
      <c r="G64" s="7">
        <v>20</v>
      </c>
      <c r="H64" s="7" t="s">
        <v>40</v>
      </c>
      <c r="I64" s="7">
        <v>29</v>
      </c>
      <c r="J64" s="63">
        <v>96</v>
      </c>
      <c r="K64" s="7" t="s">
        <v>1503</v>
      </c>
      <c r="L64" s="63" t="s">
        <v>41</v>
      </c>
    </row>
    <row r="65" spans="1:12" ht="38.25">
      <c r="A65" s="64"/>
      <c r="B65" s="64"/>
      <c r="C65" s="64"/>
      <c r="D65" s="64"/>
      <c r="E65" s="64"/>
      <c r="F65" s="7" t="s">
        <v>1639</v>
      </c>
      <c r="G65" s="7">
        <v>22</v>
      </c>
      <c r="H65" s="7" t="s">
        <v>42</v>
      </c>
      <c r="I65" s="7">
        <v>12</v>
      </c>
      <c r="J65" s="64"/>
      <c r="K65" s="7" t="s">
        <v>1504</v>
      </c>
      <c r="L65" s="64"/>
    </row>
    <row r="66" spans="1:12" ht="38.25">
      <c r="A66" s="66" t="s">
        <v>43</v>
      </c>
      <c r="B66" s="66" t="s">
        <v>627</v>
      </c>
      <c r="C66" s="66">
        <v>2001</v>
      </c>
      <c r="D66" s="66" t="s">
        <v>44</v>
      </c>
      <c r="E66" s="66">
        <v>25</v>
      </c>
      <c r="F66" s="7" t="s">
        <v>1640</v>
      </c>
      <c r="G66" s="7">
        <v>8</v>
      </c>
      <c r="H66" s="7" t="s">
        <v>45</v>
      </c>
      <c r="I66" s="7">
        <v>32</v>
      </c>
      <c r="J66" s="66">
        <v>96</v>
      </c>
      <c r="K66" s="66" t="s">
        <v>46</v>
      </c>
      <c r="L66" s="66" t="s">
        <v>47</v>
      </c>
    </row>
    <row r="67" spans="1:12" ht="51" customHeight="1">
      <c r="A67" s="66"/>
      <c r="B67" s="66"/>
      <c r="C67" s="66"/>
      <c r="D67" s="66"/>
      <c r="E67" s="66"/>
      <c r="F67" s="66" t="s">
        <v>1641</v>
      </c>
      <c r="G67" s="7">
        <v>18</v>
      </c>
      <c r="H67" s="7" t="s">
        <v>48</v>
      </c>
      <c r="I67" s="7">
        <v>32</v>
      </c>
      <c r="J67" s="66"/>
      <c r="K67" s="66"/>
      <c r="L67" s="66"/>
    </row>
    <row r="68" spans="1:12" ht="29.25" customHeight="1">
      <c r="A68" s="66"/>
      <c r="B68" s="66"/>
      <c r="C68" s="66"/>
      <c r="D68" s="66"/>
      <c r="E68" s="66"/>
      <c r="F68" s="66"/>
      <c r="G68" s="7">
        <v>8</v>
      </c>
      <c r="H68" s="7" t="s">
        <v>49</v>
      </c>
      <c r="I68" s="7">
        <v>32</v>
      </c>
      <c r="J68" s="66"/>
      <c r="K68" s="66"/>
      <c r="L68" s="66"/>
    </row>
    <row r="69" spans="1:12" ht="45" customHeight="1">
      <c r="A69" s="66" t="s">
        <v>30</v>
      </c>
      <c r="B69" s="66" t="s">
        <v>50</v>
      </c>
      <c r="C69" s="66">
        <v>2008</v>
      </c>
      <c r="D69" s="66" t="s">
        <v>51</v>
      </c>
      <c r="E69" s="66">
        <v>25</v>
      </c>
      <c r="F69" s="66" t="s">
        <v>1636</v>
      </c>
      <c r="G69" s="7">
        <v>13</v>
      </c>
      <c r="H69" s="7" t="s">
        <v>52</v>
      </c>
      <c r="I69" s="7">
        <v>16</v>
      </c>
      <c r="J69" s="66">
        <v>116</v>
      </c>
      <c r="K69" s="7" t="s">
        <v>53</v>
      </c>
      <c r="L69" s="66" t="s">
        <v>54</v>
      </c>
    </row>
    <row r="70" spans="1:12" ht="25.5">
      <c r="A70" s="66"/>
      <c r="B70" s="66"/>
      <c r="C70" s="66"/>
      <c r="D70" s="66"/>
      <c r="E70" s="66"/>
      <c r="F70" s="66"/>
      <c r="G70" s="7">
        <v>19</v>
      </c>
      <c r="H70" s="7" t="s">
        <v>55</v>
      </c>
      <c r="I70" s="13">
        <v>30</v>
      </c>
      <c r="J70" s="66"/>
      <c r="K70" s="7" t="s">
        <v>56</v>
      </c>
      <c r="L70" s="66"/>
    </row>
    <row r="71" spans="1:12" ht="45" customHeight="1">
      <c r="A71" s="7" t="s">
        <v>57</v>
      </c>
      <c r="B71" s="7" t="s">
        <v>1304</v>
      </c>
      <c r="C71" s="7">
        <v>2005</v>
      </c>
      <c r="D71" s="7" t="s">
        <v>58</v>
      </c>
      <c r="E71" s="7">
        <v>33</v>
      </c>
      <c r="F71" s="7" t="s">
        <v>1642</v>
      </c>
      <c r="G71" s="7">
        <v>16</v>
      </c>
      <c r="H71" s="7" t="s">
        <v>59</v>
      </c>
      <c r="I71" s="7">
        <v>36</v>
      </c>
      <c r="J71" s="7">
        <v>72</v>
      </c>
      <c r="K71" s="7" t="s">
        <v>60</v>
      </c>
      <c r="L71" s="7" t="s">
        <v>61</v>
      </c>
    </row>
    <row r="72" spans="1:12" ht="99" customHeight="1">
      <c r="A72" s="66" t="s">
        <v>30</v>
      </c>
      <c r="B72" s="66" t="s">
        <v>62</v>
      </c>
      <c r="C72" s="66">
        <v>2013</v>
      </c>
      <c r="D72" s="66" t="s">
        <v>63</v>
      </c>
      <c r="E72" s="66">
        <v>27</v>
      </c>
      <c r="F72" s="7" t="s">
        <v>1636</v>
      </c>
      <c r="G72" s="7">
        <v>34</v>
      </c>
      <c r="H72" s="7" t="s">
        <v>1034</v>
      </c>
      <c r="I72" s="7">
        <v>75</v>
      </c>
      <c r="J72" s="66">
        <v>198</v>
      </c>
      <c r="K72" s="7" t="s">
        <v>1035</v>
      </c>
      <c r="L72" s="7" t="s">
        <v>1104</v>
      </c>
    </row>
    <row r="73" spans="1:12" ht="45" customHeight="1">
      <c r="A73" s="66"/>
      <c r="B73" s="66"/>
      <c r="C73" s="66"/>
      <c r="D73" s="66"/>
      <c r="E73" s="66"/>
      <c r="F73" s="7" t="s">
        <v>1643</v>
      </c>
      <c r="G73" s="7">
        <v>16</v>
      </c>
      <c r="H73" s="7" t="s">
        <v>1036</v>
      </c>
      <c r="I73" s="7">
        <v>14</v>
      </c>
      <c r="J73" s="66"/>
      <c r="K73" s="7" t="s">
        <v>1037</v>
      </c>
      <c r="L73" s="7" t="s">
        <v>1104</v>
      </c>
    </row>
    <row r="74" spans="1:12" ht="45" customHeight="1">
      <c r="A74" s="63" t="s">
        <v>30</v>
      </c>
      <c r="B74" s="63" t="s">
        <v>1038</v>
      </c>
      <c r="C74" s="63">
        <v>2004</v>
      </c>
      <c r="D74" s="63" t="s">
        <v>1039</v>
      </c>
      <c r="E74" s="63">
        <v>26</v>
      </c>
      <c r="F74" s="17" t="s">
        <v>1636</v>
      </c>
      <c r="G74" s="7">
        <v>40</v>
      </c>
      <c r="H74" s="7" t="s">
        <v>1040</v>
      </c>
      <c r="I74" s="7">
        <v>80</v>
      </c>
      <c r="J74" s="63">
        <v>126</v>
      </c>
      <c r="K74" s="17" t="s">
        <v>1041</v>
      </c>
      <c r="L74" s="17" t="s">
        <v>1104</v>
      </c>
    </row>
    <row r="75" spans="1:12" ht="45" customHeight="1">
      <c r="A75" s="64"/>
      <c r="B75" s="64"/>
      <c r="C75" s="64"/>
      <c r="D75" s="64"/>
      <c r="E75" s="64"/>
      <c r="F75" s="17" t="s">
        <v>1644</v>
      </c>
      <c r="G75" s="7">
        <v>28</v>
      </c>
      <c r="H75" s="7" t="s">
        <v>1042</v>
      </c>
      <c r="I75" s="7">
        <v>37</v>
      </c>
      <c r="J75" s="64"/>
      <c r="K75" s="17" t="s">
        <v>1043</v>
      </c>
      <c r="L75" s="17" t="s">
        <v>1044</v>
      </c>
    </row>
    <row r="76" spans="1:12" ht="38.25">
      <c r="A76" s="63" t="s">
        <v>30</v>
      </c>
      <c r="B76" s="63" t="s">
        <v>1045</v>
      </c>
      <c r="C76" s="63">
        <v>2010</v>
      </c>
      <c r="D76" s="63" t="s">
        <v>1046</v>
      </c>
      <c r="E76" s="63">
        <v>25</v>
      </c>
      <c r="F76" s="17" t="s">
        <v>1636</v>
      </c>
      <c r="G76" s="7">
        <v>22</v>
      </c>
      <c r="H76" s="7" t="s">
        <v>1047</v>
      </c>
      <c r="I76" s="7">
        <v>30</v>
      </c>
      <c r="J76" s="63">
        <v>120</v>
      </c>
      <c r="K76" s="17" t="s">
        <v>1048</v>
      </c>
      <c r="L76" s="17" t="s">
        <v>1104</v>
      </c>
    </row>
    <row r="77" spans="1:12" ht="38.25">
      <c r="A77" s="64"/>
      <c r="B77" s="64"/>
      <c r="C77" s="64"/>
      <c r="D77" s="64"/>
      <c r="E77" s="64"/>
      <c r="F77" s="17" t="s">
        <v>1645</v>
      </c>
      <c r="G77" s="7">
        <v>32</v>
      </c>
      <c r="H77" s="7" t="s">
        <v>1049</v>
      </c>
      <c r="I77" s="7">
        <v>24</v>
      </c>
      <c r="J77" s="64"/>
      <c r="K77" s="17" t="s">
        <v>1050</v>
      </c>
      <c r="L77" s="17" t="s">
        <v>1104</v>
      </c>
    </row>
    <row r="78" spans="1:12" ht="38.25">
      <c r="A78" s="63" t="s">
        <v>30</v>
      </c>
      <c r="B78" s="63" t="s">
        <v>1051</v>
      </c>
      <c r="C78" s="63">
        <v>2012</v>
      </c>
      <c r="D78" s="63" t="s">
        <v>1052</v>
      </c>
      <c r="E78" s="63">
        <v>25</v>
      </c>
      <c r="F78" s="17" t="s">
        <v>1636</v>
      </c>
      <c r="G78" s="7">
        <v>26</v>
      </c>
      <c r="H78" s="7" t="s">
        <v>1053</v>
      </c>
      <c r="I78" s="7">
        <v>44</v>
      </c>
      <c r="J78" s="63">
        <v>134</v>
      </c>
      <c r="K78" s="17" t="s">
        <v>1054</v>
      </c>
      <c r="L78" s="17" t="s">
        <v>1104</v>
      </c>
    </row>
    <row r="79" spans="1:12" ht="43.5" customHeight="1">
      <c r="A79" s="64"/>
      <c r="B79" s="64"/>
      <c r="C79" s="64"/>
      <c r="D79" s="64"/>
      <c r="E79" s="64"/>
      <c r="F79" s="17" t="s">
        <v>1646</v>
      </c>
      <c r="G79" s="7">
        <v>19</v>
      </c>
      <c r="H79" s="7" t="s">
        <v>1055</v>
      </c>
      <c r="I79" s="7">
        <v>18</v>
      </c>
      <c r="J79" s="64"/>
      <c r="K79" s="17" t="s">
        <v>1056</v>
      </c>
      <c r="L79" s="17" t="s">
        <v>1104</v>
      </c>
    </row>
    <row r="80" spans="1:12" ht="25.5">
      <c r="A80" s="63" t="s">
        <v>30</v>
      </c>
      <c r="B80" s="63" t="s">
        <v>1057</v>
      </c>
      <c r="C80" s="63">
        <v>2013</v>
      </c>
      <c r="D80" s="63" t="s">
        <v>1058</v>
      </c>
      <c r="E80" s="63">
        <v>27</v>
      </c>
      <c r="F80" s="63" t="s">
        <v>1647</v>
      </c>
      <c r="G80" s="7">
        <v>38</v>
      </c>
      <c r="H80" s="7" t="s">
        <v>1059</v>
      </c>
      <c r="I80" s="7">
        <v>32</v>
      </c>
      <c r="J80" s="63">
        <v>120</v>
      </c>
      <c r="K80" s="17" t="s">
        <v>1060</v>
      </c>
      <c r="L80" s="17" t="s">
        <v>1104</v>
      </c>
    </row>
    <row r="81" spans="1:12" ht="25.5">
      <c r="A81" s="64"/>
      <c r="B81" s="64"/>
      <c r="C81" s="64"/>
      <c r="D81" s="64"/>
      <c r="E81" s="64"/>
      <c r="F81" s="64"/>
      <c r="G81" s="7">
        <v>14</v>
      </c>
      <c r="H81" s="7" t="s">
        <v>1061</v>
      </c>
      <c r="I81" s="7">
        <v>23</v>
      </c>
      <c r="J81" s="64"/>
      <c r="K81" s="17" t="s">
        <v>1062</v>
      </c>
      <c r="L81" s="17" t="s">
        <v>1104</v>
      </c>
    </row>
    <row r="82" spans="1:12" ht="38.25">
      <c r="A82" s="63" t="s">
        <v>12</v>
      </c>
      <c r="B82" s="63" t="s">
        <v>62</v>
      </c>
      <c r="C82" s="63">
        <v>2013</v>
      </c>
      <c r="D82" s="63" t="s">
        <v>13</v>
      </c>
      <c r="E82" s="63">
        <v>27</v>
      </c>
      <c r="F82" s="17" t="s">
        <v>1648</v>
      </c>
      <c r="G82" s="7">
        <v>45</v>
      </c>
      <c r="H82" s="7" t="s">
        <v>14</v>
      </c>
      <c r="I82" s="63">
        <v>53</v>
      </c>
      <c r="J82" s="63">
        <v>106</v>
      </c>
      <c r="K82" s="63" t="s">
        <v>15</v>
      </c>
      <c r="L82" s="63" t="s">
        <v>16</v>
      </c>
    </row>
    <row r="83" spans="1:12" ht="47.25" customHeight="1">
      <c r="A83" s="64"/>
      <c r="B83" s="64"/>
      <c r="C83" s="64"/>
      <c r="D83" s="64"/>
      <c r="E83" s="64"/>
      <c r="F83" s="17" t="s">
        <v>1649</v>
      </c>
      <c r="G83" s="7">
        <v>16</v>
      </c>
      <c r="H83" s="7" t="s">
        <v>17</v>
      </c>
      <c r="I83" s="64"/>
      <c r="J83" s="64"/>
      <c r="K83" s="64"/>
      <c r="L83" s="64"/>
    </row>
    <row r="84" spans="1:12" ht="38.25">
      <c r="A84" s="17" t="s">
        <v>30</v>
      </c>
      <c r="B84" s="17" t="s">
        <v>18</v>
      </c>
      <c r="C84" s="17">
        <v>2013</v>
      </c>
      <c r="D84" s="17" t="s">
        <v>19</v>
      </c>
      <c r="E84" s="17">
        <v>25</v>
      </c>
      <c r="F84" s="17" t="s">
        <v>1650</v>
      </c>
      <c r="G84" s="7">
        <v>36</v>
      </c>
      <c r="H84" s="7" t="s">
        <v>20</v>
      </c>
      <c r="I84" s="17">
        <v>78.5</v>
      </c>
      <c r="J84" s="17">
        <v>157</v>
      </c>
      <c r="K84" s="17" t="s">
        <v>21</v>
      </c>
      <c r="L84" s="17" t="s">
        <v>22</v>
      </c>
    </row>
    <row r="85" spans="1:12" ht="60.75" customHeight="1">
      <c r="A85" s="7" t="s">
        <v>23</v>
      </c>
      <c r="B85" s="7" t="s">
        <v>627</v>
      </c>
      <c r="C85" s="7">
        <v>2003</v>
      </c>
      <c r="D85" s="7" t="s">
        <v>24</v>
      </c>
      <c r="E85" s="7">
        <v>25</v>
      </c>
      <c r="F85" s="7" t="s">
        <v>1641</v>
      </c>
      <c r="G85" s="7">
        <v>22</v>
      </c>
      <c r="H85" s="7" t="s">
        <v>25</v>
      </c>
      <c r="I85" s="7">
        <v>47</v>
      </c>
      <c r="J85" s="7">
        <v>94</v>
      </c>
      <c r="K85" s="7" t="s">
        <v>1291</v>
      </c>
      <c r="L85" s="7" t="s">
        <v>1292</v>
      </c>
    </row>
    <row r="86" spans="1:12" ht="13.5" customHeight="1">
      <c r="A86" s="9" t="s">
        <v>1103</v>
      </c>
      <c r="B86" s="9">
        <v>14</v>
      </c>
      <c r="C86" s="9" t="s">
        <v>1104</v>
      </c>
      <c r="D86" s="9" t="s">
        <v>1104</v>
      </c>
      <c r="E86" s="9" t="s">
        <v>1104</v>
      </c>
      <c r="F86" s="9">
        <v>8</v>
      </c>
      <c r="G86" s="9">
        <f>SUM(G61:G85)</f>
        <v>544</v>
      </c>
      <c r="H86" s="9" t="s">
        <v>1104</v>
      </c>
      <c r="I86" s="9">
        <f>SUM(I61:I85)</f>
        <v>873.5</v>
      </c>
      <c r="J86" s="9">
        <f>SUM(J61:J85)</f>
        <v>1633</v>
      </c>
      <c r="K86" s="9">
        <v>62</v>
      </c>
      <c r="L86" s="9">
        <v>78</v>
      </c>
    </row>
    <row r="87" spans="1:12" ht="12.75">
      <c r="A87" s="70" t="s">
        <v>1144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4"/>
    </row>
    <row r="88" spans="1:12" ht="40.5" customHeight="1">
      <c r="A88" s="7" t="s">
        <v>1145</v>
      </c>
      <c r="B88" s="7" t="s">
        <v>1140</v>
      </c>
      <c r="C88" s="7">
        <v>2008</v>
      </c>
      <c r="D88" s="7" t="s">
        <v>1146</v>
      </c>
      <c r="E88" s="8">
        <v>13</v>
      </c>
      <c r="F88" s="7" t="s">
        <v>1651</v>
      </c>
      <c r="G88" s="7">
        <v>1</v>
      </c>
      <c r="H88" s="7" t="s">
        <v>1147</v>
      </c>
      <c r="I88" s="7">
        <v>22</v>
      </c>
      <c r="J88" s="7">
        <v>44</v>
      </c>
      <c r="K88" s="7" t="s">
        <v>1148</v>
      </c>
      <c r="L88" s="7" t="s">
        <v>1104</v>
      </c>
    </row>
    <row r="89" spans="1:12" ht="38.25">
      <c r="A89" s="7" t="s">
        <v>1145</v>
      </c>
      <c r="B89" s="7" t="s">
        <v>1149</v>
      </c>
      <c r="C89" s="7">
        <v>2013</v>
      </c>
      <c r="D89" s="7" t="s">
        <v>1150</v>
      </c>
      <c r="E89" s="7">
        <v>25</v>
      </c>
      <c r="F89" s="7" t="s">
        <v>1651</v>
      </c>
      <c r="G89" s="7">
        <v>10</v>
      </c>
      <c r="H89" s="7" t="s">
        <v>1151</v>
      </c>
      <c r="I89" s="7">
        <v>50</v>
      </c>
      <c r="J89" s="7">
        <v>100</v>
      </c>
      <c r="K89" s="7" t="s">
        <v>1152</v>
      </c>
      <c r="L89" s="7" t="s">
        <v>1104</v>
      </c>
    </row>
    <row r="90" spans="1:12" ht="38.25">
      <c r="A90" s="7" t="s">
        <v>1145</v>
      </c>
      <c r="B90" s="7" t="s">
        <v>1153</v>
      </c>
      <c r="C90" s="7">
        <v>2012</v>
      </c>
      <c r="D90" s="7" t="s">
        <v>1154</v>
      </c>
      <c r="E90" s="7">
        <v>25</v>
      </c>
      <c r="F90" s="7" t="s">
        <v>1652</v>
      </c>
      <c r="G90" s="7">
        <v>13</v>
      </c>
      <c r="H90" s="7" t="s">
        <v>1155</v>
      </c>
      <c r="I90" s="7">
        <v>52</v>
      </c>
      <c r="J90" s="7">
        <v>104</v>
      </c>
      <c r="K90" s="7" t="s">
        <v>1156</v>
      </c>
      <c r="L90" s="7" t="s">
        <v>1104</v>
      </c>
    </row>
    <row r="91" spans="1:12" ht="60" customHeight="1">
      <c r="A91" s="7" t="s">
        <v>1145</v>
      </c>
      <c r="B91" s="7" t="s">
        <v>1157</v>
      </c>
      <c r="C91" s="7">
        <v>2005</v>
      </c>
      <c r="D91" s="7" t="s">
        <v>1158</v>
      </c>
      <c r="E91" s="7">
        <v>33</v>
      </c>
      <c r="F91" s="7" t="s">
        <v>1653</v>
      </c>
      <c r="G91" s="7">
        <v>22</v>
      </c>
      <c r="H91" s="7" t="s">
        <v>1159</v>
      </c>
      <c r="I91" s="7">
        <v>31</v>
      </c>
      <c r="J91" s="7">
        <v>62</v>
      </c>
      <c r="K91" s="7" t="s">
        <v>1160</v>
      </c>
      <c r="L91" s="7" t="s">
        <v>1104</v>
      </c>
    </row>
    <row r="92" spans="1:12" ht="38.25">
      <c r="A92" s="7" t="s">
        <v>1161</v>
      </c>
      <c r="B92" s="7" t="s">
        <v>1621</v>
      </c>
      <c r="C92" s="7">
        <v>2008</v>
      </c>
      <c r="D92" s="7" t="s">
        <v>1162</v>
      </c>
      <c r="E92" s="7">
        <v>22</v>
      </c>
      <c r="F92" s="7" t="s">
        <v>1654</v>
      </c>
      <c r="G92" s="7">
        <v>18</v>
      </c>
      <c r="H92" s="7" t="s">
        <v>1163</v>
      </c>
      <c r="I92" s="7">
        <v>20</v>
      </c>
      <c r="J92" s="7">
        <v>20</v>
      </c>
      <c r="K92" s="7" t="s">
        <v>1164</v>
      </c>
      <c r="L92" s="7" t="s">
        <v>1104</v>
      </c>
    </row>
    <row r="93" spans="1:12" ht="63.75">
      <c r="A93" s="7" t="s">
        <v>1165</v>
      </c>
      <c r="B93" s="7" t="s">
        <v>1166</v>
      </c>
      <c r="C93" s="7">
        <v>2015</v>
      </c>
      <c r="D93" s="7" t="s">
        <v>1167</v>
      </c>
      <c r="E93" s="7">
        <v>24</v>
      </c>
      <c r="F93" s="7" t="s">
        <v>1655</v>
      </c>
      <c r="G93" s="7">
        <v>30</v>
      </c>
      <c r="H93" s="7" t="s">
        <v>1168</v>
      </c>
      <c r="I93" s="7">
        <v>32</v>
      </c>
      <c r="J93" s="7">
        <v>64</v>
      </c>
      <c r="K93" s="7" t="s">
        <v>1169</v>
      </c>
      <c r="L93" s="7" t="s">
        <v>1104</v>
      </c>
    </row>
    <row r="94" spans="1:12" ht="38.25">
      <c r="A94" s="7" t="s">
        <v>1170</v>
      </c>
      <c r="B94" s="7" t="s">
        <v>1171</v>
      </c>
      <c r="C94" s="7">
        <v>2006</v>
      </c>
      <c r="D94" s="7" t="s">
        <v>1172</v>
      </c>
      <c r="E94" s="7">
        <v>12</v>
      </c>
      <c r="F94" s="7" t="s">
        <v>1656</v>
      </c>
      <c r="G94" s="7">
        <v>25</v>
      </c>
      <c r="H94" s="7" t="s">
        <v>0</v>
      </c>
      <c r="I94" s="7">
        <v>28</v>
      </c>
      <c r="J94" s="7">
        <v>56</v>
      </c>
      <c r="K94" s="7" t="s">
        <v>1</v>
      </c>
      <c r="L94" s="7" t="s">
        <v>1104</v>
      </c>
    </row>
    <row r="95" spans="1:12" ht="60.75" customHeight="1">
      <c r="A95" s="66" t="s">
        <v>2</v>
      </c>
      <c r="B95" s="66" t="s">
        <v>3</v>
      </c>
      <c r="C95" s="66">
        <v>2008</v>
      </c>
      <c r="D95" s="66" t="s">
        <v>4</v>
      </c>
      <c r="E95" s="66">
        <v>23</v>
      </c>
      <c r="F95" s="7" t="s">
        <v>1657</v>
      </c>
      <c r="G95" s="32">
        <v>25</v>
      </c>
      <c r="H95" s="7" t="s">
        <v>5</v>
      </c>
      <c r="I95" s="7">
        <v>25</v>
      </c>
      <c r="J95" s="7">
        <v>50</v>
      </c>
      <c r="K95" s="7" t="s">
        <v>6</v>
      </c>
      <c r="L95" s="7" t="s">
        <v>1104</v>
      </c>
    </row>
    <row r="96" spans="1:12" ht="38.25">
      <c r="A96" s="66"/>
      <c r="B96" s="66"/>
      <c r="C96" s="66"/>
      <c r="D96" s="66"/>
      <c r="E96" s="66"/>
      <c r="F96" s="7" t="s">
        <v>1658</v>
      </c>
      <c r="G96" s="32">
        <v>2</v>
      </c>
      <c r="H96" s="7" t="s">
        <v>7</v>
      </c>
      <c r="I96" s="7">
        <v>25</v>
      </c>
      <c r="J96" s="7">
        <v>50</v>
      </c>
      <c r="K96" s="7" t="s">
        <v>6</v>
      </c>
      <c r="L96" s="7" t="s">
        <v>1104</v>
      </c>
    </row>
    <row r="97" spans="1:12" ht="38.25">
      <c r="A97" s="7" t="s">
        <v>8</v>
      </c>
      <c r="B97" s="7" t="s">
        <v>9</v>
      </c>
      <c r="C97" s="7">
        <v>2012</v>
      </c>
      <c r="D97" s="7" t="s">
        <v>10</v>
      </c>
      <c r="E97" s="7">
        <v>12</v>
      </c>
      <c r="F97" s="7" t="s">
        <v>1659</v>
      </c>
      <c r="G97" s="7">
        <v>8</v>
      </c>
      <c r="H97" s="7" t="s">
        <v>11</v>
      </c>
      <c r="I97" s="7">
        <v>11</v>
      </c>
      <c r="J97" s="7">
        <v>22</v>
      </c>
      <c r="K97" s="7" t="s">
        <v>426</v>
      </c>
      <c r="L97" s="7" t="s">
        <v>1104</v>
      </c>
    </row>
    <row r="98" spans="1:12" ht="38.25">
      <c r="A98" s="7" t="s">
        <v>427</v>
      </c>
      <c r="B98" s="7" t="s">
        <v>1149</v>
      </c>
      <c r="C98" s="7">
        <v>2012</v>
      </c>
      <c r="D98" s="7" t="s">
        <v>428</v>
      </c>
      <c r="E98" s="7">
        <v>25</v>
      </c>
      <c r="F98" s="7" t="s">
        <v>1660</v>
      </c>
      <c r="G98" s="7">
        <v>15</v>
      </c>
      <c r="H98" s="7" t="s">
        <v>429</v>
      </c>
      <c r="I98" s="7">
        <v>8</v>
      </c>
      <c r="J98" s="7">
        <v>16</v>
      </c>
      <c r="K98" s="7" t="s">
        <v>430</v>
      </c>
      <c r="L98" s="7" t="s">
        <v>1104</v>
      </c>
    </row>
    <row r="99" spans="1:12" ht="38.25">
      <c r="A99" s="7" t="s">
        <v>431</v>
      </c>
      <c r="B99" s="7" t="s">
        <v>1171</v>
      </c>
      <c r="C99" s="7">
        <v>2010</v>
      </c>
      <c r="D99" s="7" t="s">
        <v>1172</v>
      </c>
      <c r="E99" s="7">
        <v>25</v>
      </c>
      <c r="F99" s="7" t="s">
        <v>1661</v>
      </c>
      <c r="G99" s="7">
        <v>8</v>
      </c>
      <c r="H99" s="7" t="s">
        <v>432</v>
      </c>
      <c r="I99" s="7">
        <v>12</v>
      </c>
      <c r="J99" s="7">
        <v>24</v>
      </c>
      <c r="K99" s="7" t="s">
        <v>433</v>
      </c>
      <c r="L99" s="7" t="s">
        <v>1104</v>
      </c>
    </row>
    <row r="100" spans="1:12" ht="38.25">
      <c r="A100" s="66" t="s">
        <v>434</v>
      </c>
      <c r="B100" s="66" t="s">
        <v>435</v>
      </c>
      <c r="C100" s="66" t="s">
        <v>435</v>
      </c>
      <c r="D100" s="66" t="s">
        <v>436</v>
      </c>
      <c r="E100" s="66">
        <v>13</v>
      </c>
      <c r="F100" s="7" t="s">
        <v>1662</v>
      </c>
      <c r="G100" s="7">
        <v>5</v>
      </c>
      <c r="H100" s="7" t="s">
        <v>437</v>
      </c>
      <c r="I100" s="7">
        <v>15</v>
      </c>
      <c r="J100" s="7">
        <v>30</v>
      </c>
      <c r="K100" s="7" t="s">
        <v>438</v>
      </c>
      <c r="L100" s="7" t="s">
        <v>1104</v>
      </c>
    </row>
    <row r="101" spans="1:12" ht="63.75">
      <c r="A101" s="66"/>
      <c r="B101" s="66"/>
      <c r="C101" s="66"/>
      <c r="D101" s="66"/>
      <c r="E101" s="66"/>
      <c r="F101" s="7" t="s">
        <v>1663</v>
      </c>
      <c r="G101" s="7">
        <v>6</v>
      </c>
      <c r="H101" s="7" t="s">
        <v>439</v>
      </c>
      <c r="I101" s="7">
        <v>29</v>
      </c>
      <c r="J101" s="7">
        <v>44</v>
      </c>
      <c r="K101" s="7" t="s">
        <v>440</v>
      </c>
      <c r="L101" s="7" t="s">
        <v>1104</v>
      </c>
    </row>
    <row r="102" spans="1:12" ht="12.75">
      <c r="A102" s="9" t="s">
        <v>1103</v>
      </c>
      <c r="B102" s="9">
        <v>11</v>
      </c>
      <c r="C102" s="9" t="s">
        <v>1104</v>
      </c>
      <c r="D102" s="9" t="s">
        <v>1104</v>
      </c>
      <c r="E102" s="9" t="s">
        <v>1104</v>
      </c>
      <c r="F102" s="9">
        <v>11</v>
      </c>
      <c r="G102" s="9">
        <f>SUM(G88:G101)</f>
        <v>188</v>
      </c>
      <c r="H102" s="9" t="s">
        <v>1104</v>
      </c>
      <c r="I102" s="9">
        <f>SUM(I88:I101)</f>
        <v>360</v>
      </c>
      <c r="J102" s="9">
        <f>SUM(J88:J101)</f>
        <v>686</v>
      </c>
      <c r="K102" s="9">
        <v>37</v>
      </c>
      <c r="L102" s="9">
        <v>0</v>
      </c>
    </row>
    <row r="103" spans="1:12" ht="12.75">
      <c r="A103" s="70" t="s">
        <v>929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4"/>
    </row>
    <row r="104" spans="1:12" ht="38.25">
      <c r="A104" s="66" t="s">
        <v>928</v>
      </c>
      <c r="B104" s="66" t="s">
        <v>1304</v>
      </c>
      <c r="C104" s="66">
        <v>2005</v>
      </c>
      <c r="D104" s="66" t="s">
        <v>441</v>
      </c>
      <c r="E104" s="67">
        <v>26</v>
      </c>
      <c r="F104" s="66" t="s">
        <v>1664</v>
      </c>
      <c r="G104" s="7">
        <v>21</v>
      </c>
      <c r="H104" s="33" t="s">
        <v>442</v>
      </c>
      <c r="I104" s="7">
        <v>28</v>
      </c>
      <c r="J104" s="7">
        <v>56</v>
      </c>
      <c r="K104" s="7" t="s">
        <v>1508</v>
      </c>
      <c r="L104" s="7" t="s">
        <v>443</v>
      </c>
    </row>
    <row r="105" spans="1:12" ht="33.75" customHeight="1">
      <c r="A105" s="66"/>
      <c r="B105" s="66"/>
      <c r="C105" s="66"/>
      <c r="D105" s="66"/>
      <c r="E105" s="67"/>
      <c r="F105" s="66"/>
      <c r="G105" s="7">
        <v>26</v>
      </c>
      <c r="H105" s="32" t="s">
        <v>444</v>
      </c>
      <c r="I105" s="7">
        <v>31</v>
      </c>
      <c r="J105" s="7">
        <v>62</v>
      </c>
      <c r="K105" s="7" t="s">
        <v>445</v>
      </c>
      <c r="L105" s="7" t="s">
        <v>448</v>
      </c>
    </row>
    <row r="106" spans="1:12" ht="38.25">
      <c r="A106" s="66" t="s">
        <v>928</v>
      </c>
      <c r="B106" s="66" t="s">
        <v>446</v>
      </c>
      <c r="C106" s="66">
        <v>2009</v>
      </c>
      <c r="D106" s="66" t="s">
        <v>447</v>
      </c>
      <c r="E106" s="67">
        <v>22</v>
      </c>
      <c r="F106" s="66" t="s">
        <v>1665</v>
      </c>
      <c r="G106" s="7">
        <v>21</v>
      </c>
      <c r="H106" s="33" t="s">
        <v>1505</v>
      </c>
      <c r="I106" s="7">
        <v>33</v>
      </c>
      <c r="J106" s="7">
        <v>66</v>
      </c>
      <c r="K106" s="7" t="s">
        <v>1506</v>
      </c>
      <c r="L106" s="7" t="s">
        <v>1104</v>
      </c>
    </row>
    <row r="107" spans="1:12" ht="12.75">
      <c r="A107" s="66"/>
      <c r="B107" s="66"/>
      <c r="C107" s="66"/>
      <c r="D107" s="66"/>
      <c r="E107" s="67"/>
      <c r="F107" s="66"/>
      <c r="G107" s="7">
        <v>4</v>
      </c>
      <c r="H107" s="7" t="s">
        <v>449</v>
      </c>
      <c r="I107" s="7">
        <v>6</v>
      </c>
      <c r="J107" s="7">
        <v>12</v>
      </c>
      <c r="K107" s="7" t="s">
        <v>1507</v>
      </c>
      <c r="L107" s="7" t="s">
        <v>450</v>
      </c>
    </row>
    <row r="108" spans="1:12" ht="30" customHeight="1">
      <c r="A108" s="66" t="s">
        <v>451</v>
      </c>
      <c r="B108" s="66" t="s">
        <v>452</v>
      </c>
      <c r="C108" s="66">
        <v>2001</v>
      </c>
      <c r="D108" s="66" t="s">
        <v>453</v>
      </c>
      <c r="E108" s="66">
        <v>25</v>
      </c>
      <c r="F108" s="66" t="s">
        <v>1666</v>
      </c>
      <c r="G108" s="7">
        <v>19</v>
      </c>
      <c r="H108" s="7" t="s">
        <v>454</v>
      </c>
      <c r="I108" s="7">
        <v>16</v>
      </c>
      <c r="J108" s="7">
        <v>32</v>
      </c>
      <c r="K108" s="33" t="s">
        <v>455</v>
      </c>
      <c r="L108" s="7" t="s">
        <v>456</v>
      </c>
    </row>
    <row r="109" spans="1:12" ht="25.5">
      <c r="A109" s="66"/>
      <c r="B109" s="66"/>
      <c r="C109" s="66"/>
      <c r="D109" s="66"/>
      <c r="E109" s="66"/>
      <c r="F109" s="66"/>
      <c r="G109" s="7">
        <v>25</v>
      </c>
      <c r="H109" s="7" t="s">
        <v>457</v>
      </c>
      <c r="I109" s="7">
        <v>6</v>
      </c>
      <c r="J109" s="7">
        <v>12</v>
      </c>
      <c r="K109" s="7" t="s">
        <v>458</v>
      </c>
      <c r="L109" s="7" t="s">
        <v>459</v>
      </c>
    </row>
    <row r="110" spans="1:12" ht="12.75">
      <c r="A110" s="9" t="s">
        <v>1103</v>
      </c>
      <c r="B110" s="9">
        <v>3</v>
      </c>
      <c r="C110" s="9" t="s">
        <v>1104</v>
      </c>
      <c r="D110" s="9" t="s">
        <v>1104</v>
      </c>
      <c r="E110" s="9" t="s">
        <v>1104</v>
      </c>
      <c r="F110" s="9">
        <v>2</v>
      </c>
      <c r="G110" s="9">
        <f>SUM(G104:G109)</f>
        <v>116</v>
      </c>
      <c r="H110" s="9" t="s">
        <v>1104</v>
      </c>
      <c r="I110" s="9">
        <f>SUM(I104:I109)</f>
        <v>120</v>
      </c>
      <c r="J110" s="9">
        <f>SUM(J104:J109)</f>
        <v>240</v>
      </c>
      <c r="K110" s="9">
        <v>14</v>
      </c>
      <c r="L110" s="9">
        <v>11</v>
      </c>
    </row>
    <row r="111" spans="1:12" ht="12.75">
      <c r="A111" s="70" t="s">
        <v>780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4"/>
    </row>
    <row r="112" spans="1:12" ht="38.25">
      <c r="A112" s="7" t="s">
        <v>779</v>
      </c>
      <c r="B112" s="7" t="s">
        <v>781</v>
      </c>
      <c r="C112" s="7">
        <v>2012</v>
      </c>
      <c r="D112" s="7" t="s">
        <v>782</v>
      </c>
      <c r="E112" s="7">
        <v>25</v>
      </c>
      <c r="F112" s="7" t="s">
        <v>1667</v>
      </c>
      <c r="G112" s="7">
        <v>10</v>
      </c>
      <c r="H112" s="7" t="s">
        <v>783</v>
      </c>
      <c r="I112" s="7">
        <v>20</v>
      </c>
      <c r="J112" s="7">
        <v>40</v>
      </c>
      <c r="K112" s="7" t="s">
        <v>784</v>
      </c>
      <c r="L112" s="7" t="s">
        <v>785</v>
      </c>
    </row>
    <row r="113" spans="1:12" ht="67.5" customHeight="1">
      <c r="A113" s="7" t="s">
        <v>786</v>
      </c>
      <c r="B113" s="7" t="s">
        <v>662</v>
      </c>
      <c r="C113" s="7">
        <v>2007</v>
      </c>
      <c r="D113" s="7" t="s">
        <v>787</v>
      </c>
      <c r="E113" s="7">
        <v>23</v>
      </c>
      <c r="F113" s="7" t="s">
        <v>1668</v>
      </c>
      <c r="G113" s="7">
        <v>23</v>
      </c>
      <c r="H113" s="7" t="s">
        <v>1509</v>
      </c>
      <c r="I113" s="7">
        <v>80</v>
      </c>
      <c r="J113" s="7">
        <v>160</v>
      </c>
      <c r="K113" s="7" t="s">
        <v>788</v>
      </c>
      <c r="L113" s="7" t="s">
        <v>789</v>
      </c>
    </row>
    <row r="114" spans="1:12" ht="38.25">
      <c r="A114" s="7" t="s">
        <v>790</v>
      </c>
      <c r="B114" s="7" t="s">
        <v>791</v>
      </c>
      <c r="C114" s="7">
        <v>2010</v>
      </c>
      <c r="D114" s="7" t="s">
        <v>792</v>
      </c>
      <c r="E114" s="7">
        <v>25</v>
      </c>
      <c r="F114" s="7" t="s">
        <v>1669</v>
      </c>
      <c r="G114" s="7">
        <v>24</v>
      </c>
      <c r="H114" s="7" t="s">
        <v>793</v>
      </c>
      <c r="I114" s="7">
        <v>20</v>
      </c>
      <c r="J114" s="7">
        <v>40</v>
      </c>
      <c r="K114" s="7" t="s">
        <v>794</v>
      </c>
      <c r="L114" s="7" t="s">
        <v>795</v>
      </c>
    </row>
    <row r="115" spans="1:12" ht="12.75">
      <c r="A115" s="9" t="s">
        <v>1103</v>
      </c>
      <c r="B115" s="9">
        <v>3</v>
      </c>
      <c r="C115" s="9" t="s">
        <v>1104</v>
      </c>
      <c r="D115" s="9" t="s">
        <v>1104</v>
      </c>
      <c r="E115" s="9" t="s">
        <v>1104</v>
      </c>
      <c r="F115" s="9">
        <v>3</v>
      </c>
      <c r="G115" s="9">
        <f>SUM(G112:G114)</f>
        <v>57</v>
      </c>
      <c r="H115" s="9" t="s">
        <v>1104</v>
      </c>
      <c r="I115" s="9">
        <f>SUM(I112:I114)</f>
        <v>120</v>
      </c>
      <c r="J115" s="9">
        <f>SUM(J112:J114)</f>
        <v>240</v>
      </c>
      <c r="K115" s="9">
        <v>4</v>
      </c>
      <c r="L115" s="9">
        <v>28</v>
      </c>
    </row>
    <row r="116" spans="1:12" ht="12.75">
      <c r="A116" s="70" t="s">
        <v>460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</row>
    <row r="117" spans="1:12" ht="51">
      <c r="A117" s="63" t="s">
        <v>461</v>
      </c>
      <c r="B117" s="7" t="s">
        <v>1561</v>
      </c>
      <c r="C117" s="7">
        <v>1990</v>
      </c>
      <c r="D117" s="7" t="s">
        <v>462</v>
      </c>
      <c r="E117" s="8">
        <v>21</v>
      </c>
      <c r="F117" s="7" t="s">
        <v>1670</v>
      </c>
      <c r="G117" s="7">
        <v>37</v>
      </c>
      <c r="H117" s="7" t="s">
        <v>468</v>
      </c>
      <c r="I117" s="7">
        <v>16</v>
      </c>
      <c r="J117" s="7">
        <v>32</v>
      </c>
      <c r="K117" s="7" t="s">
        <v>463</v>
      </c>
      <c r="L117" s="7" t="s">
        <v>464</v>
      </c>
    </row>
    <row r="118" spans="1:12" ht="38.25">
      <c r="A118" s="64"/>
      <c r="B118" s="7" t="s">
        <v>1561</v>
      </c>
      <c r="C118" s="7">
        <v>1990</v>
      </c>
      <c r="D118" s="7" t="s">
        <v>465</v>
      </c>
      <c r="E118" s="7">
        <v>21</v>
      </c>
      <c r="F118" s="7" t="s">
        <v>1671</v>
      </c>
      <c r="G118" s="7">
        <v>6</v>
      </c>
      <c r="H118" s="7" t="s">
        <v>469</v>
      </c>
      <c r="I118" s="7">
        <v>13</v>
      </c>
      <c r="J118" s="7">
        <v>26</v>
      </c>
      <c r="K118" s="7" t="s">
        <v>466</v>
      </c>
      <c r="L118" s="7" t="s">
        <v>467</v>
      </c>
    </row>
    <row r="119" spans="1:12" ht="38.25">
      <c r="A119" s="57" t="s">
        <v>470</v>
      </c>
      <c r="B119" s="7" t="s">
        <v>1080</v>
      </c>
      <c r="C119" s="7">
        <v>2004</v>
      </c>
      <c r="D119" s="7" t="s">
        <v>471</v>
      </c>
      <c r="E119" s="7">
        <v>21</v>
      </c>
      <c r="F119" s="7" t="s">
        <v>1672</v>
      </c>
      <c r="G119" s="7">
        <v>15</v>
      </c>
      <c r="H119" s="7" t="s">
        <v>475</v>
      </c>
      <c r="I119" s="7">
        <v>15</v>
      </c>
      <c r="J119" s="7">
        <v>30</v>
      </c>
      <c r="K119" s="7" t="s">
        <v>472</v>
      </c>
      <c r="L119" s="7" t="s">
        <v>473</v>
      </c>
    </row>
    <row r="120" spans="1:12" ht="38.25">
      <c r="A120" s="58"/>
      <c r="B120" s="7" t="s">
        <v>1080</v>
      </c>
      <c r="C120" s="7">
        <v>2004</v>
      </c>
      <c r="D120" s="7" t="s">
        <v>471</v>
      </c>
      <c r="E120" s="7">
        <v>21</v>
      </c>
      <c r="F120" s="7" t="s">
        <v>1673</v>
      </c>
      <c r="G120" s="7">
        <v>17</v>
      </c>
      <c r="H120" s="7" t="s">
        <v>476</v>
      </c>
      <c r="I120" s="7">
        <v>8</v>
      </c>
      <c r="J120" s="7">
        <v>16</v>
      </c>
      <c r="K120" s="7" t="s">
        <v>474</v>
      </c>
      <c r="L120" s="7" t="s">
        <v>1104</v>
      </c>
    </row>
    <row r="121" spans="1:12" ht="38.25">
      <c r="A121" s="57" t="s">
        <v>477</v>
      </c>
      <c r="B121" s="7" t="s">
        <v>811</v>
      </c>
      <c r="C121" s="7">
        <v>2008</v>
      </c>
      <c r="D121" s="7" t="s">
        <v>478</v>
      </c>
      <c r="E121" s="7">
        <v>23</v>
      </c>
      <c r="F121" s="7" t="s">
        <v>1674</v>
      </c>
      <c r="G121" s="7">
        <v>19</v>
      </c>
      <c r="H121" s="7" t="s">
        <v>483</v>
      </c>
      <c r="I121" s="7">
        <v>24</v>
      </c>
      <c r="J121" s="7">
        <v>48</v>
      </c>
      <c r="K121" s="7" t="s">
        <v>479</v>
      </c>
      <c r="L121" s="7" t="s">
        <v>480</v>
      </c>
    </row>
    <row r="122" spans="1:12" ht="38.25">
      <c r="A122" s="58"/>
      <c r="B122" s="7" t="s">
        <v>811</v>
      </c>
      <c r="C122" s="7">
        <v>2008</v>
      </c>
      <c r="D122" s="7" t="s">
        <v>478</v>
      </c>
      <c r="E122" s="7">
        <v>23</v>
      </c>
      <c r="F122" s="7" t="s">
        <v>1675</v>
      </c>
      <c r="G122" s="7">
        <v>15</v>
      </c>
      <c r="H122" s="7" t="s">
        <v>484</v>
      </c>
      <c r="I122" s="7">
        <v>12</v>
      </c>
      <c r="J122" s="7">
        <v>24</v>
      </c>
      <c r="K122" s="7" t="s">
        <v>481</v>
      </c>
      <c r="L122" s="7" t="s">
        <v>482</v>
      </c>
    </row>
    <row r="123" spans="1:12" ht="51">
      <c r="A123" s="63" t="s">
        <v>485</v>
      </c>
      <c r="B123" s="18" t="s">
        <v>1080</v>
      </c>
      <c r="C123" s="18">
        <v>1991</v>
      </c>
      <c r="D123" s="34" t="s">
        <v>486</v>
      </c>
      <c r="E123" s="18">
        <v>21</v>
      </c>
      <c r="F123" s="18" t="s">
        <v>1676</v>
      </c>
      <c r="G123" s="18">
        <v>9</v>
      </c>
      <c r="H123" s="18" t="s">
        <v>491</v>
      </c>
      <c r="I123" s="18">
        <v>30.5</v>
      </c>
      <c r="J123" s="18">
        <v>61</v>
      </c>
      <c r="K123" s="18" t="s">
        <v>487</v>
      </c>
      <c r="L123" s="7" t="s">
        <v>488</v>
      </c>
    </row>
    <row r="124" spans="1:12" ht="38.25">
      <c r="A124" s="68"/>
      <c r="B124" s="18" t="s">
        <v>1080</v>
      </c>
      <c r="C124" s="16">
        <v>1991</v>
      </c>
      <c r="D124" s="34" t="s">
        <v>486</v>
      </c>
      <c r="E124" s="16">
        <v>21</v>
      </c>
      <c r="F124" s="16" t="s">
        <v>1677</v>
      </c>
      <c r="G124" s="16">
        <v>8</v>
      </c>
      <c r="H124" s="16" t="s">
        <v>492</v>
      </c>
      <c r="I124" s="16">
        <v>16</v>
      </c>
      <c r="J124" s="16">
        <v>34</v>
      </c>
      <c r="K124" s="16" t="s">
        <v>489</v>
      </c>
      <c r="L124" s="16" t="s">
        <v>490</v>
      </c>
    </row>
    <row r="125" spans="1:12" ht="12.75">
      <c r="A125" s="9" t="s">
        <v>1103</v>
      </c>
      <c r="B125" s="12">
        <v>4</v>
      </c>
      <c r="C125" s="9" t="s">
        <v>1104</v>
      </c>
      <c r="D125" s="35" t="s">
        <v>1104</v>
      </c>
      <c r="E125" s="9" t="s">
        <v>1104</v>
      </c>
      <c r="F125" s="9">
        <v>7</v>
      </c>
      <c r="G125" s="9">
        <f>SUM(G117:G124)</f>
        <v>126</v>
      </c>
      <c r="H125" s="9" t="s">
        <v>1104</v>
      </c>
      <c r="I125" s="9">
        <f>SUM(I117:I124)</f>
        <v>134.5</v>
      </c>
      <c r="J125" s="9">
        <f>SUM(J117:J124)</f>
        <v>271</v>
      </c>
      <c r="K125" s="9">
        <v>17</v>
      </c>
      <c r="L125" s="9">
        <v>38</v>
      </c>
    </row>
    <row r="126" spans="1:12" ht="12.75">
      <c r="A126" s="70" t="s">
        <v>821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4"/>
    </row>
    <row r="127" spans="1:12" ht="51">
      <c r="A127" s="7" t="s">
        <v>822</v>
      </c>
      <c r="B127" s="7" t="s">
        <v>823</v>
      </c>
      <c r="C127" s="7">
        <v>2013</v>
      </c>
      <c r="D127" s="7" t="s">
        <v>824</v>
      </c>
      <c r="E127" s="8">
        <v>27</v>
      </c>
      <c r="F127" s="7" t="s">
        <v>1678</v>
      </c>
      <c r="G127" s="7">
        <v>51</v>
      </c>
      <c r="H127" s="7" t="s">
        <v>825</v>
      </c>
      <c r="I127" s="7">
        <v>56</v>
      </c>
      <c r="J127" s="7">
        <v>109</v>
      </c>
      <c r="K127" s="7" t="s">
        <v>826</v>
      </c>
      <c r="L127" s="20" t="s">
        <v>1104</v>
      </c>
    </row>
    <row r="128" spans="1:12" ht="76.5">
      <c r="A128" s="7" t="s">
        <v>822</v>
      </c>
      <c r="B128" s="7" t="s">
        <v>1621</v>
      </c>
      <c r="C128" s="7">
        <v>2007</v>
      </c>
      <c r="D128" s="7" t="s">
        <v>827</v>
      </c>
      <c r="E128" s="7">
        <v>23</v>
      </c>
      <c r="F128" s="7" t="s">
        <v>1679</v>
      </c>
      <c r="G128" s="7">
        <v>58</v>
      </c>
      <c r="H128" s="7" t="s">
        <v>828</v>
      </c>
      <c r="I128" s="7">
        <v>56</v>
      </c>
      <c r="J128" s="7">
        <v>98</v>
      </c>
      <c r="K128" s="7" t="s">
        <v>829</v>
      </c>
      <c r="L128" s="20" t="s">
        <v>1104</v>
      </c>
    </row>
    <row r="129" spans="1:12" ht="63.75">
      <c r="A129" s="7" t="s">
        <v>830</v>
      </c>
      <c r="B129" s="7" t="s">
        <v>823</v>
      </c>
      <c r="C129" s="7">
        <v>2013</v>
      </c>
      <c r="D129" s="7" t="s">
        <v>831</v>
      </c>
      <c r="E129" s="7">
        <v>27</v>
      </c>
      <c r="F129" s="7" t="s">
        <v>1680</v>
      </c>
      <c r="G129" s="7">
        <v>50</v>
      </c>
      <c r="H129" s="7" t="s">
        <v>832</v>
      </c>
      <c r="I129" s="7">
        <v>50</v>
      </c>
      <c r="J129" s="7">
        <v>100</v>
      </c>
      <c r="K129" s="7" t="s">
        <v>833</v>
      </c>
      <c r="L129" s="20" t="s">
        <v>1104</v>
      </c>
    </row>
    <row r="130" spans="1:12" ht="51">
      <c r="A130" s="7" t="s">
        <v>834</v>
      </c>
      <c r="B130" s="7" t="s">
        <v>835</v>
      </c>
      <c r="C130" s="7">
        <v>2010</v>
      </c>
      <c r="D130" s="7" t="s">
        <v>836</v>
      </c>
      <c r="E130" s="7">
        <v>25</v>
      </c>
      <c r="F130" s="7" t="s">
        <v>1681</v>
      </c>
      <c r="G130" s="7">
        <v>53</v>
      </c>
      <c r="H130" s="7" t="s">
        <v>837</v>
      </c>
      <c r="I130" s="7">
        <v>38</v>
      </c>
      <c r="J130" s="7">
        <v>98</v>
      </c>
      <c r="K130" s="7" t="s">
        <v>838</v>
      </c>
      <c r="L130" s="20" t="s">
        <v>1104</v>
      </c>
    </row>
    <row r="131" spans="1:12" ht="51">
      <c r="A131" s="7" t="s">
        <v>839</v>
      </c>
      <c r="B131" s="7" t="s">
        <v>840</v>
      </c>
      <c r="C131" s="7">
        <v>2012</v>
      </c>
      <c r="D131" s="7" t="s">
        <v>841</v>
      </c>
      <c r="E131" s="7">
        <v>25</v>
      </c>
      <c r="F131" s="7" t="s">
        <v>1682</v>
      </c>
      <c r="G131" s="7">
        <v>46</v>
      </c>
      <c r="H131" s="7" t="s">
        <v>842</v>
      </c>
      <c r="I131" s="7">
        <v>34</v>
      </c>
      <c r="J131" s="7">
        <v>68</v>
      </c>
      <c r="K131" s="7" t="s">
        <v>843</v>
      </c>
      <c r="L131" s="20" t="s">
        <v>1104</v>
      </c>
    </row>
    <row r="132" spans="1:12" ht="12.75">
      <c r="A132" s="9" t="s">
        <v>1103</v>
      </c>
      <c r="B132" s="9">
        <v>5</v>
      </c>
      <c r="C132" s="9" t="s">
        <v>1104</v>
      </c>
      <c r="D132" s="9" t="s">
        <v>1104</v>
      </c>
      <c r="E132" s="9" t="s">
        <v>1104</v>
      </c>
      <c r="F132" s="9">
        <v>4</v>
      </c>
      <c r="G132" s="9">
        <f>SUM(G127:G131)</f>
        <v>258</v>
      </c>
      <c r="H132" s="9" t="s">
        <v>1104</v>
      </c>
      <c r="I132" s="9">
        <f>SUM(I127:I131)</f>
        <v>234</v>
      </c>
      <c r="J132" s="9">
        <f>SUM(J127:J131)</f>
        <v>473</v>
      </c>
      <c r="K132" s="9">
        <v>26</v>
      </c>
      <c r="L132" s="9">
        <v>0</v>
      </c>
    </row>
    <row r="133" spans="1:12" ht="12.75">
      <c r="A133" s="59" t="s">
        <v>125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80"/>
    </row>
    <row r="134" spans="1:12" ht="38.25">
      <c r="A134" s="13" t="s">
        <v>1012</v>
      </c>
      <c r="B134" s="13" t="s">
        <v>156</v>
      </c>
      <c r="C134" s="13">
        <v>1997</v>
      </c>
      <c r="D134" s="13" t="s">
        <v>157</v>
      </c>
      <c r="E134" s="13">
        <v>15</v>
      </c>
      <c r="F134" s="13" t="s">
        <v>1683</v>
      </c>
      <c r="G134" s="13">
        <v>20</v>
      </c>
      <c r="H134" s="13" t="s">
        <v>1026</v>
      </c>
      <c r="I134" s="13">
        <v>12</v>
      </c>
      <c r="J134" s="13">
        <v>24</v>
      </c>
      <c r="K134" s="13" t="s">
        <v>158</v>
      </c>
      <c r="L134" s="13" t="s">
        <v>159</v>
      </c>
    </row>
    <row r="135" spans="1:12" ht="38.25">
      <c r="A135" s="13" t="s">
        <v>1012</v>
      </c>
      <c r="B135" s="13" t="s">
        <v>160</v>
      </c>
      <c r="C135" s="13">
        <v>2006</v>
      </c>
      <c r="D135" s="13" t="s">
        <v>161</v>
      </c>
      <c r="E135" s="13">
        <v>12</v>
      </c>
      <c r="F135" s="13" t="s">
        <v>1683</v>
      </c>
      <c r="G135" s="13">
        <v>6</v>
      </c>
      <c r="H135" s="13" t="s">
        <v>1027</v>
      </c>
      <c r="I135" s="13">
        <v>26</v>
      </c>
      <c r="J135" s="13">
        <v>52</v>
      </c>
      <c r="K135" s="13" t="s">
        <v>162</v>
      </c>
      <c r="L135" s="13" t="s">
        <v>163</v>
      </c>
    </row>
    <row r="136" spans="1:12" ht="12.75">
      <c r="A136" s="12" t="s">
        <v>1103</v>
      </c>
      <c r="B136" s="12">
        <v>2</v>
      </c>
      <c r="C136" s="12" t="s">
        <v>1104</v>
      </c>
      <c r="D136" s="12" t="s">
        <v>1104</v>
      </c>
      <c r="E136" s="12" t="s">
        <v>1104</v>
      </c>
      <c r="F136" s="12">
        <v>1</v>
      </c>
      <c r="G136" s="12">
        <f>SUM(G134:G135)</f>
        <v>26</v>
      </c>
      <c r="H136" s="12" t="s">
        <v>1104</v>
      </c>
      <c r="I136" s="12">
        <f>SUM(I134:I135)</f>
        <v>38</v>
      </c>
      <c r="J136" s="12">
        <f>SUM(J134:J135)</f>
        <v>76</v>
      </c>
      <c r="K136" s="12">
        <v>2</v>
      </c>
      <c r="L136" s="12">
        <v>19</v>
      </c>
    </row>
    <row r="137" spans="1:12" ht="12.75">
      <c r="A137" s="70" t="s">
        <v>1620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4"/>
    </row>
    <row r="138" spans="1:12" ht="25.5">
      <c r="A138" s="63" t="s">
        <v>1619</v>
      </c>
      <c r="B138" s="63" t="s">
        <v>1621</v>
      </c>
      <c r="C138" s="63">
        <v>2008</v>
      </c>
      <c r="D138" s="63" t="s">
        <v>1622</v>
      </c>
      <c r="E138" s="63">
        <v>23</v>
      </c>
      <c r="F138" s="63" t="s">
        <v>1684</v>
      </c>
      <c r="G138" s="63">
        <v>60</v>
      </c>
      <c r="H138" s="7" t="s">
        <v>944</v>
      </c>
      <c r="I138" s="63">
        <v>40</v>
      </c>
      <c r="J138" s="63">
        <v>80</v>
      </c>
      <c r="K138" s="7" t="s">
        <v>946</v>
      </c>
      <c r="L138" s="20" t="s">
        <v>1104</v>
      </c>
    </row>
    <row r="139" spans="1:12" ht="38.25">
      <c r="A139" s="68"/>
      <c r="B139" s="68"/>
      <c r="C139" s="68"/>
      <c r="D139" s="68"/>
      <c r="E139" s="68"/>
      <c r="F139" s="68"/>
      <c r="G139" s="68"/>
      <c r="H139" s="7" t="s">
        <v>945</v>
      </c>
      <c r="I139" s="68"/>
      <c r="J139" s="68"/>
      <c r="K139" s="7" t="s">
        <v>947</v>
      </c>
      <c r="L139" s="20" t="s">
        <v>1104</v>
      </c>
    </row>
    <row r="140" spans="1:12" ht="25.5">
      <c r="A140" s="64"/>
      <c r="B140" s="64"/>
      <c r="C140" s="64"/>
      <c r="D140" s="64"/>
      <c r="E140" s="64"/>
      <c r="F140" s="64"/>
      <c r="G140" s="64"/>
      <c r="H140" s="7" t="s">
        <v>943</v>
      </c>
      <c r="I140" s="64"/>
      <c r="J140" s="64"/>
      <c r="K140" s="7" t="s">
        <v>948</v>
      </c>
      <c r="L140" s="20" t="s">
        <v>1104</v>
      </c>
    </row>
    <row r="141" spans="1:12" ht="52.5" customHeight="1">
      <c r="A141" s="63" t="s">
        <v>1623</v>
      </c>
      <c r="B141" s="63" t="s">
        <v>1624</v>
      </c>
      <c r="C141" s="63">
        <v>2005</v>
      </c>
      <c r="D141" s="63" t="s">
        <v>1625</v>
      </c>
      <c r="E141" s="63">
        <v>25</v>
      </c>
      <c r="F141" s="7" t="s">
        <v>1685</v>
      </c>
      <c r="G141" s="66">
        <v>28</v>
      </c>
      <c r="H141" s="63" t="s">
        <v>1017</v>
      </c>
      <c r="I141" s="66">
        <v>61</v>
      </c>
      <c r="J141" s="66">
        <v>122</v>
      </c>
      <c r="K141" s="63" t="s">
        <v>949</v>
      </c>
      <c r="L141" s="63" t="s">
        <v>950</v>
      </c>
    </row>
    <row r="142" spans="1:12" ht="41.25" customHeight="1">
      <c r="A142" s="64"/>
      <c r="B142" s="64"/>
      <c r="C142" s="64"/>
      <c r="D142" s="64"/>
      <c r="E142" s="64"/>
      <c r="F142" s="7" t="s">
        <v>1686</v>
      </c>
      <c r="G142" s="66"/>
      <c r="H142" s="64"/>
      <c r="I142" s="66"/>
      <c r="J142" s="66"/>
      <c r="K142" s="64"/>
      <c r="L142" s="64"/>
    </row>
    <row r="143" spans="1:12" ht="55.5" customHeight="1">
      <c r="A143" s="63" t="s">
        <v>1623</v>
      </c>
      <c r="B143" s="63" t="s">
        <v>352</v>
      </c>
      <c r="C143" s="63">
        <v>2012</v>
      </c>
      <c r="D143" s="63" t="s">
        <v>353</v>
      </c>
      <c r="E143" s="63">
        <v>25</v>
      </c>
      <c r="F143" s="7" t="s">
        <v>1687</v>
      </c>
      <c r="G143" s="63">
        <v>32</v>
      </c>
      <c r="H143" s="63" t="s">
        <v>951</v>
      </c>
      <c r="I143" s="63">
        <v>68.5</v>
      </c>
      <c r="J143" s="63">
        <v>137</v>
      </c>
      <c r="K143" s="63" t="s">
        <v>1353</v>
      </c>
      <c r="L143" s="63" t="s">
        <v>1104</v>
      </c>
    </row>
    <row r="144" spans="1:12" ht="66" customHeight="1">
      <c r="A144" s="64"/>
      <c r="B144" s="64"/>
      <c r="C144" s="64"/>
      <c r="D144" s="64"/>
      <c r="E144" s="64"/>
      <c r="F144" s="7" t="s">
        <v>1688</v>
      </c>
      <c r="G144" s="64"/>
      <c r="H144" s="64"/>
      <c r="I144" s="64"/>
      <c r="J144" s="64"/>
      <c r="K144" s="64"/>
      <c r="L144" s="64"/>
    </row>
    <row r="145" spans="1:12" ht="38.25">
      <c r="A145" s="7" t="s">
        <v>354</v>
      </c>
      <c r="B145" s="7" t="s">
        <v>355</v>
      </c>
      <c r="C145" s="7">
        <v>2009</v>
      </c>
      <c r="D145" s="7" t="s">
        <v>356</v>
      </c>
      <c r="E145" s="7">
        <v>25</v>
      </c>
      <c r="F145" s="7" t="s">
        <v>1689</v>
      </c>
      <c r="G145" s="7">
        <v>21</v>
      </c>
      <c r="H145" s="7" t="s">
        <v>1356</v>
      </c>
      <c r="I145" s="7">
        <v>24</v>
      </c>
      <c r="J145" s="7">
        <v>48</v>
      </c>
      <c r="K145" s="7" t="s">
        <v>1357</v>
      </c>
      <c r="L145" s="20" t="s">
        <v>1104</v>
      </c>
    </row>
    <row r="146" spans="1:12" ht="38.25">
      <c r="A146" s="7" t="s">
        <v>354</v>
      </c>
      <c r="B146" s="7" t="s">
        <v>357</v>
      </c>
      <c r="C146" s="7">
        <v>2007</v>
      </c>
      <c r="D146" s="7" t="s">
        <v>358</v>
      </c>
      <c r="E146" s="7">
        <v>13</v>
      </c>
      <c r="F146" s="7" t="s">
        <v>1690</v>
      </c>
      <c r="G146" s="7">
        <v>10</v>
      </c>
      <c r="H146" s="7" t="s">
        <v>1354</v>
      </c>
      <c r="I146" s="7">
        <v>30</v>
      </c>
      <c r="J146" s="7">
        <v>60</v>
      </c>
      <c r="K146" s="7" t="s">
        <v>1355</v>
      </c>
      <c r="L146" s="20" t="s">
        <v>1104</v>
      </c>
    </row>
    <row r="147" spans="1:12" ht="63.75">
      <c r="A147" s="7" t="s">
        <v>359</v>
      </c>
      <c r="B147" s="7" t="s">
        <v>1384</v>
      </c>
      <c r="C147" s="7">
        <v>2001</v>
      </c>
      <c r="D147" s="7" t="s">
        <v>360</v>
      </c>
      <c r="E147" s="7">
        <v>23</v>
      </c>
      <c r="F147" s="7" t="s">
        <v>1691</v>
      </c>
      <c r="G147" s="7">
        <v>23</v>
      </c>
      <c r="H147" s="7" t="s">
        <v>1358</v>
      </c>
      <c r="I147" s="7">
        <v>42</v>
      </c>
      <c r="J147" s="7">
        <v>84</v>
      </c>
      <c r="K147" s="7" t="s">
        <v>1359</v>
      </c>
      <c r="L147" s="20" t="s">
        <v>1104</v>
      </c>
    </row>
    <row r="148" spans="1:12" ht="63" customHeight="1">
      <c r="A148" s="7" t="s">
        <v>361</v>
      </c>
      <c r="B148" s="7" t="s">
        <v>362</v>
      </c>
      <c r="C148" s="7">
        <v>1986</v>
      </c>
      <c r="D148" s="7" t="s">
        <v>363</v>
      </c>
      <c r="E148" s="7">
        <v>24</v>
      </c>
      <c r="F148" s="7" t="s">
        <v>1692</v>
      </c>
      <c r="G148" s="7">
        <v>15</v>
      </c>
      <c r="H148" s="7" t="s">
        <v>1360</v>
      </c>
      <c r="I148" s="7">
        <v>14</v>
      </c>
      <c r="J148" s="7">
        <v>28</v>
      </c>
      <c r="K148" s="7" t="s">
        <v>1361</v>
      </c>
      <c r="L148" s="20" t="s">
        <v>1104</v>
      </c>
    </row>
    <row r="149" spans="1:12" ht="30" customHeight="1">
      <c r="A149" s="65" t="s">
        <v>364</v>
      </c>
      <c r="B149" s="65" t="s">
        <v>357</v>
      </c>
      <c r="C149" s="65">
        <v>2006</v>
      </c>
      <c r="D149" s="65" t="s">
        <v>365</v>
      </c>
      <c r="E149" s="65">
        <v>13</v>
      </c>
      <c r="F149" s="65" t="s">
        <v>1693</v>
      </c>
      <c r="G149" s="65">
        <v>48</v>
      </c>
      <c r="H149" s="13" t="s">
        <v>590</v>
      </c>
      <c r="I149" s="65">
        <v>37.2</v>
      </c>
      <c r="J149" s="65">
        <v>74.4</v>
      </c>
      <c r="K149" s="13" t="s">
        <v>592</v>
      </c>
      <c r="L149" s="65" t="s">
        <v>366</v>
      </c>
    </row>
    <row r="150" spans="1:12" ht="27.75" customHeight="1">
      <c r="A150" s="65"/>
      <c r="B150" s="65"/>
      <c r="C150" s="65"/>
      <c r="D150" s="65"/>
      <c r="E150" s="65"/>
      <c r="F150" s="65"/>
      <c r="G150" s="65"/>
      <c r="H150" s="65" t="s">
        <v>589</v>
      </c>
      <c r="I150" s="65"/>
      <c r="J150" s="65"/>
      <c r="K150" s="65" t="s">
        <v>591</v>
      </c>
      <c r="L150" s="65"/>
    </row>
    <row r="151" spans="1:12" ht="51" customHeight="1">
      <c r="A151" s="65"/>
      <c r="B151" s="65"/>
      <c r="C151" s="65"/>
      <c r="D151" s="65"/>
      <c r="E151" s="65"/>
      <c r="F151" s="13" t="s">
        <v>1694</v>
      </c>
      <c r="G151" s="65"/>
      <c r="H151" s="65"/>
      <c r="I151" s="65"/>
      <c r="J151" s="65"/>
      <c r="K151" s="65"/>
      <c r="L151" s="65"/>
    </row>
    <row r="152" spans="1:12" ht="50.25" customHeight="1">
      <c r="A152" s="65"/>
      <c r="B152" s="65"/>
      <c r="C152" s="65"/>
      <c r="D152" s="65"/>
      <c r="E152" s="65"/>
      <c r="F152" s="13" t="s">
        <v>1695</v>
      </c>
      <c r="G152" s="65"/>
      <c r="H152" s="65"/>
      <c r="I152" s="65"/>
      <c r="J152" s="65"/>
      <c r="K152" s="65"/>
      <c r="L152" s="65"/>
    </row>
    <row r="153" spans="1:12" ht="135.75" customHeight="1">
      <c r="A153" s="75" t="s">
        <v>364</v>
      </c>
      <c r="B153" s="75" t="s">
        <v>352</v>
      </c>
      <c r="C153" s="75">
        <v>2012</v>
      </c>
      <c r="D153" s="75" t="s">
        <v>367</v>
      </c>
      <c r="E153" s="75">
        <v>25</v>
      </c>
      <c r="F153" s="75" t="s">
        <v>1696</v>
      </c>
      <c r="G153" s="75">
        <v>95</v>
      </c>
      <c r="H153" s="13" t="s">
        <v>954</v>
      </c>
      <c r="I153" s="75">
        <v>142</v>
      </c>
      <c r="J153" s="75">
        <v>284</v>
      </c>
      <c r="K153" s="13" t="s">
        <v>957</v>
      </c>
      <c r="L153" s="75" t="s">
        <v>368</v>
      </c>
    </row>
    <row r="154" spans="1:41" s="5" customFormat="1" ht="125.25" customHeight="1">
      <c r="A154" s="76"/>
      <c r="B154" s="76"/>
      <c r="C154" s="76"/>
      <c r="D154" s="76"/>
      <c r="E154" s="76"/>
      <c r="F154" s="76"/>
      <c r="G154" s="76"/>
      <c r="H154" s="13" t="s">
        <v>953</v>
      </c>
      <c r="I154" s="76"/>
      <c r="J154" s="76"/>
      <c r="K154" s="13" t="s">
        <v>955</v>
      </c>
      <c r="L154" s="7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s="5" customFormat="1" ht="97.5" customHeight="1">
      <c r="A155" s="77"/>
      <c r="B155" s="77"/>
      <c r="C155" s="77"/>
      <c r="D155" s="77"/>
      <c r="E155" s="77"/>
      <c r="F155" s="77"/>
      <c r="G155" s="77"/>
      <c r="H155" s="13" t="s">
        <v>952</v>
      </c>
      <c r="I155" s="77"/>
      <c r="J155" s="77"/>
      <c r="K155" s="13" t="s">
        <v>956</v>
      </c>
      <c r="L155" s="77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s="5" customFormat="1" ht="38.25">
      <c r="A156" s="13" t="s">
        <v>369</v>
      </c>
      <c r="B156" s="13" t="s">
        <v>362</v>
      </c>
      <c r="C156" s="13">
        <v>1989</v>
      </c>
      <c r="D156" s="13" t="s">
        <v>370</v>
      </c>
      <c r="E156" s="13">
        <v>24</v>
      </c>
      <c r="F156" s="13" t="s">
        <v>1697</v>
      </c>
      <c r="G156" s="13">
        <v>77</v>
      </c>
      <c r="H156" s="13" t="s">
        <v>371</v>
      </c>
      <c r="I156" s="13">
        <v>23</v>
      </c>
      <c r="J156" s="13">
        <v>46</v>
      </c>
      <c r="K156" s="13" t="s">
        <v>371</v>
      </c>
      <c r="L156" s="36" t="s">
        <v>1104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s="5" customFormat="1" ht="38.25">
      <c r="A157" s="65" t="s">
        <v>372</v>
      </c>
      <c r="B157" s="65" t="s">
        <v>373</v>
      </c>
      <c r="C157" s="65">
        <v>2013</v>
      </c>
      <c r="D157" s="65" t="s">
        <v>374</v>
      </c>
      <c r="E157" s="65">
        <v>26</v>
      </c>
      <c r="F157" s="65" t="s">
        <v>1698</v>
      </c>
      <c r="G157" s="65">
        <v>48</v>
      </c>
      <c r="H157" s="13" t="s">
        <v>960</v>
      </c>
      <c r="I157" s="65">
        <v>34</v>
      </c>
      <c r="J157" s="65">
        <v>68</v>
      </c>
      <c r="K157" s="13" t="s">
        <v>695</v>
      </c>
      <c r="L157" s="65" t="s">
        <v>284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s="5" customFormat="1" ht="59.25" customHeight="1">
      <c r="A158" s="65"/>
      <c r="B158" s="65"/>
      <c r="C158" s="65"/>
      <c r="D158" s="65"/>
      <c r="E158" s="65"/>
      <c r="F158" s="65"/>
      <c r="G158" s="65"/>
      <c r="H158" s="13" t="s">
        <v>958</v>
      </c>
      <c r="I158" s="65"/>
      <c r="J158" s="65"/>
      <c r="K158" s="13" t="s">
        <v>961</v>
      </c>
      <c r="L158" s="65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s="5" customFormat="1" ht="47.25" customHeight="1">
      <c r="A159" s="65"/>
      <c r="B159" s="65"/>
      <c r="C159" s="65"/>
      <c r="D159" s="65"/>
      <c r="E159" s="65"/>
      <c r="F159" s="65"/>
      <c r="G159" s="65"/>
      <c r="H159" s="13" t="s">
        <v>959</v>
      </c>
      <c r="I159" s="65"/>
      <c r="J159" s="65"/>
      <c r="K159" s="13" t="s">
        <v>962</v>
      </c>
      <c r="L159" s="65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s="5" customFormat="1" ht="16.5" customHeight="1">
      <c r="A160" s="12" t="s">
        <v>1103</v>
      </c>
      <c r="B160" s="12">
        <v>11</v>
      </c>
      <c r="C160" s="12" t="s">
        <v>1104</v>
      </c>
      <c r="D160" s="12" t="s">
        <v>1104</v>
      </c>
      <c r="E160" s="12" t="s">
        <v>1104</v>
      </c>
      <c r="F160" s="12">
        <v>12</v>
      </c>
      <c r="G160" s="12">
        <f>SUM(G138:G159)</f>
        <v>457</v>
      </c>
      <c r="H160" s="12" t="s">
        <v>1104</v>
      </c>
      <c r="I160" s="12">
        <f>SUM(I138:I159)</f>
        <v>515.7</v>
      </c>
      <c r="J160" s="12">
        <f>SUM(J138:J159)</f>
        <v>1031.4</v>
      </c>
      <c r="K160" s="12">
        <v>63</v>
      </c>
      <c r="L160" s="12">
        <v>46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s="5" customFormat="1" ht="12.75">
      <c r="A161" s="59" t="s">
        <v>844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80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s="5" customFormat="1" ht="63.75">
      <c r="A162" s="13" t="s">
        <v>845</v>
      </c>
      <c r="B162" s="13" t="s">
        <v>846</v>
      </c>
      <c r="C162" s="13">
        <v>2007</v>
      </c>
      <c r="D162" s="13" t="s">
        <v>847</v>
      </c>
      <c r="E162" s="37">
        <v>24</v>
      </c>
      <c r="F162" s="13" t="s">
        <v>1699</v>
      </c>
      <c r="G162" s="13">
        <v>24</v>
      </c>
      <c r="H162" s="13" t="s">
        <v>869</v>
      </c>
      <c r="I162" s="13">
        <v>16</v>
      </c>
      <c r="J162" s="13">
        <v>32</v>
      </c>
      <c r="K162" s="13" t="s">
        <v>848</v>
      </c>
      <c r="L162" s="13" t="s">
        <v>849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s="5" customFormat="1" ht="63.75">
      <c r="A163" s="7" t="s">
        <v>845</v>
      </c>
      <c r="B163" s="38" t="s">
        <v>850</v>
      </c>
      <c r="C163" s="7">
        <v>2013</v>
      </c>
      <c r="D163" s="7" t="s">
        <v>851</v>
      </c>
      <c r="E163" s="7">
        <v>28</v>
      </c>
      <c r="F163" s="7" t="s">
        <v>1700</v>
      </c>
      <c r="G163" s="7">
        <v>28</v>
      </c>
      <c r="H163" s="7" t="s">
        <v>870</v>
      </c>
      <c r="I163" s="7">
        <v>18</v>
      </c>
      <c r="J163" s="7">
        <v>36</v>
      </c>
      <c r="K163" s="7" t="s">
        <v>852</v>
      </c>
      <c r="L163" s="7" t="s">
        <v>853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49.5" customHeight="1">
      <c r="A164" s="7" t="s">
        <v>854</v>
      </c>
      <c r="B164" s="38" t="s">
        <v>855</v>
      </c>
      <c r="C164" s="7">
        <v>2003</v>
      </c>
      <c r="D164" s="7" t="s">
        <v>856</v>
      </c>
      <c r="E164" s="7">
        <v>25</v>
      </c>
      <c r="F164" s="7" t="s">
        <v>1701</v>
      </c>
      <c r="G164" s="7">
        <v>23</v>
      </c>
      <c r="H164" s="7" t="s">
        <v>871</v>
      </c>
      <c r="I164" s="7">
        <v>36.75</v>
      </c>
      <c r="J164" s="7">
        <v>73.5</v>
      </c>
      <c r="K164" s="7" t="s">
        <v>857</v>
      </c>
      <c r="L164" s="7" t="s">
        <v>858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38.25">
      <c r="A165" s="7" t="s">
        <v>854</v>
      </c>
      <c r="B165" s="7" t="s">
        <v>1384</v>
      </c>
      <c r="C165" s="7">
        <v>2003</v>
      </c>
      <c r="D165" s="7" t="s">
        <v>859</v>
      </c>
      <c r="E165" s="7">
        <v>24</v>
      </c>
      <c r="F165" s="7" t="s">
        <v>1701</v>
      </c>
      <c r="G165" s="7">
        <v>35</v>
      </c>
      <c r="H165" s="7" t="s">
        <v>872</v>
      </c>
      <c r="I165" s="7">
        <v>36.75</v>
      </c>
      <c r="J165" s="7">
        <v>73.5</v>
      </c>
      <c r="K165" s="7" t="s">
        <v>860</v>
      </c>
      <c r="L165" s="7" t="s">
        <v>861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12" ht="63.75">
      <c r="A166" s="7" t="s">
        <v>862</v>
      </c>
      <c r="B166" s="38" t="s">
        <v>863</v>
      </c>
      <c r="C166" s="7">
        <v>2013</v>
      </c>
      <c r="D166" s="7" t="s">
        <v>864</v>
      </c>
      <c r="E166" s="7">
        <v>28</v>
      </c>
      <c r="F166" s="7" t="s">
        <v>1702</v>
      </c>
      <c r="G166" s="7">
        <v>28</v>
      </c>
      <c r="H166" s="7" t="s">
        <v>873</v>
      </c>
      <c r="I166" s="7">
        <v>21</v>
      </c>
      <c r="J166" s="7">
        <v>42</v>
      </c>
      <c r="K166" s="7" t="s">
        <v>865</v>
      </c>
      <c r="L166" s="7" t="s">
        <v>1104</v>
      </c>
    </row>
    <row r="167" spans="1:12" ht="75" customHeight="1">
      <c r="A167" s="7" t="s">
        <v>862</v>
      </c>
      <c r="B167" s="38" t="s">
        <v>866</v>
      </c>
      <c r="C167" s="7">
        <v>2013</v>
      </c>
      <c r="D167" s="7" t="s">
        <v>867</v>
      </c>
      <c r="E167" s="7">
        <v>28</v>
      </c>
      <c r="F167" s="7" t="s">
        <v>1703</v>
      </c>
      <c r="G167" s="7">
        <v>28</v>
      </c>
      <c r="H167" s="7" t="s">
        <v>874</v>
      </c>
      <c r="I167" s="39">
        <v>6.5</v>
      </c>
      <c r="J167" s="7">
        <v>13</v>
      </c>
      <c r="K167" s="7" t="s">
        <v>868</v>
      </c>
      <c r="L167" s="7" t="s">
        <v>1104</v>
      </c>
    </row>
    <row r="168" spans="1:12" ht="63.75">
      <c r="A168" s="7" t="s">
        <v>875</v>
      </c>
      <c r="B168" s="7" t="s">
        <v>876</v>
      </c>
      <c r="C168" s="7">
        <v>2012</v>
      </c>
      <c r="D168" s="7" t="s">
        <v>877</v>
      </c>
      <c r="E168" s="7">
        <v>25</v>
      </c>
      <c r="F168" s="7" t="s">
        <v>1704</v>
      </c>
      <c r="G168" s="7">
        <v>34</v>
      </c>
      <c r="H168" s="7" t="s">
        <v>1412</v>
      </c>
      <c r="I168" s="7">
        <v>36.5</v>
      </c>
      <c r="J168" s="7">
        <v>73</v>
      </c>
      <c r="K168" s="7" t="s">
        <v>878</v>
      </c>
      <c r="L168" s="7" t="s">
        <v>878</v>
      </c>
    </row>
    <row r="169" spans="1:12" ht="38.25">
      <c r="A169" s="7" t="s">
        <v>875</v>
      </c>
      <c r="B169" s="7" t="s">
        <v>879</v>
      </c>
      <c r="C169" s="7">
        <v>2004</v>
      </c>
      <c r="D169" s="7" t="s">
        <v>880</v>
      </c>
      <c r="E169" s="7">
        <v>15</v>
      </c>
      <c r="F169" s="7" t="s">
        <v>1705</v>
      </c>
      <c r="G169" s="7">
        <v>18</v>
      </c>
      <c r="H169" s="7" t="s">
        <v>1413</v>
      </c>
      <c r="I169" s="7">
        <v>18</v>
      </c>
      <c r="J169" s="7">
        <v>36</v>
      </c>
      <c r="K169" s="7" t="s">
        <v>881</v>
      </c>
      <c r="L169" s="7" t="s">
        <v>881</v>
      </c>
    </row>
    <row r="170" spans="1:12" ht="63.75">
      <c r="A170" s="7" t="s">
        <v>882</v>
      </c>
      <c r="B170" s="40" t="s">
        <v>883</v>
      </c>
      <c r="C170" s="7">
        <v>2008</v>
      </c>
      <c r="D170" s="7" t="s">
        <v>884</v>
      </c>
      <c r="E170" s="7">
        <v>22</v>
      </c>
      <c r="F170" s="7" t="s">
        <v>1706</v>
      </c>
      <c r="G170" s="7">
        <v>11</v>
      </c>
      <c r="H170" s="7" t="s">
        <v>1414</v>
      </c>
      <c r="I170" s="7">
        <v>8</v>
      </c>
      <c r="J170" s="7">
        <v>16</v>
      </c>
      <c r="K170" s="7" t="s">
        <v>885</v>
      </c>
      <c r="L170" s="7" t="s">
        <v>885</v>
      </c>
    </row>
    <row r="171" spans="1:12" ht="63.75">
      <c r="A171" s="7" t="s">
        <v>886</v>
      </c>
      <c r="B171" s="7" t="s">
        <v>887</v>
      </c>
      <c r="C171" s="7">
        <v>2005</v>
      </c>
      <c r="D171" s="7" t="s">
        <v>888</v>
      </c>
      <c r="E171" s="7">
        <v>23</v>
      </c>
      <c r="F171" s="7" t="s">
        <v>1707</v>
      </c>
      <c r="G171" s="7">
        <v>17</v>
      </c>
      <c r="H171" s="7" t="s">
        <v>1415</v>
      </c>
      <c r="I171" s="7">
        <v>7</v>
      </c>
      <c r="J171" s="7">
        <v>14</v>
      </c>
      <c r="K171" s="7" t="s">
        <v>889</v>
      </c>
      <c r="L171" s="7" t="s">
        <v>889</v>
      </c>
    </row>
    <row r="172" spans="1:12" ht="63.75">
      <c r="A172" s="7" t="s">
        <v>886</v>
      </c>
      <c r="B172" s="7" t="s">
        <v>887</v>
      </c>
      <c r="C172" s="7">
        <v>2005</v>
      </c>
      <c r="D172" s="7" t="s">
        <v>888</v>
      </c>
      <c r="E172" s="7">
        <v>23</v>
      </c>
      <c r="F172" s="7" t="s">
        <v>1708</v>
      </c>
      <c r="G172" s="7">
        <v>19</v>
      </c>
      <c r="H172" s="7" t="s">
        <v>890</v>
      </c>
      <c r="I172" s="7">
        <v>33</v>
      </c>
      <c r="J172" s="7">
        <v>66</v>
      </c>
      <c r="K172" s="7" t="s">
        <v>1396</v>
      </c>
      <c r="L172" s="7" t="s">
        <v>1397</v>
      </c>
    </row>
    <row r="173" spans="1:12" ht="63.75">
      <c r="A173" s="7" t="s">
        <v>886</v>
      </c>
      <c r="B173" s="7" t="s">
        <v>887</v>
      </c>
      <c r="C173" s="7">
        <v>2005</v>
      </c>
      <c r="D173" s="7" t="s">
        <v>888</v>
      </c>
      <c r="E173" s="7">
        <v>23</v>
      </c>
      <c r="F173" s="7" t="s">
        <v>1709</v>
      </c>
      <c r="G173" s="7">
        <v>4</v>
      </c>
      <c r="H173" s="7" t="s">
        <v>1416</v>
      </c>
      <c r="I173" s="7">
        <v>10</v>
      </c>
      <c r="J173" s="7">
        <v>20</v>
      </c>
      <c r="K173" s="7" t="s">
        <v>1398</v>
      </c>
      <c r="L173" s="7" t="s">
        <v>1399</v>
      </c>
    </row>
    <row r="174" spans="1:12" ht="38.25">
      <c r="A174" s="7" t="s">
        <v>1400</v>
      </c>
      <c r="B174" s="7" t="s">
        <v>1401</v>
      </c>
      <c r="C174" s="7">
        <v>2004</v>
      </c>
      <c r="D174" s="7" t="s">
        <v>1402</v>
      </c>
      <c r="E174" s="7">
        <v>25</v>
      </c>
      <c r="F174" s="7" t="s">
        <v>1710</v>
      </c>
      <c r="G174" s="7">
        <v>15</v>
      </c>
      <c r="H174" s="7" t="s">
        <v>1417</v>
      </c>
      <c r="I174" s="7">
        <v>4.5</v>
      </c>
      <c r="J174" s="7">
        <v>9</v>
      </c>
      <c r="K174" s="7" t="s">
        <v>1403</v>
      </c>
      <c r="L174" s="7" t="s">
        <v>1403</v>
      </c>
    </row>
    <row r="175" spans="1:12" ht="38.25">
      <c r="A175" s="7" t="s">
        <v>1404</v>
      </c>
      <c r="B175" s="7" t="s">
        <v>1384</v>
      </c>
      <c r="C175" s="7">
        <v>2000</v>
      </c>
      <c r="D175" s="7" t="s">
        <v>1405</v>
      </c>
      <c r="E175" s="7">
        <v>27</v>
      </c>
      <c r="F175" s="7" t="s">
        <v>1711</v>
      </c>
      <c r="G175" s="7">
        <v>14</v>
      </c>
      <c r="H175" s="7" t="s">
        <v>1418</v>
      </c>
      <c r="I175" s="7">
        <v>26</v>
      </c>
      <c r="J175" s="7">
        <v>52</v>
      </c>
      <c r="K175" s="7" t="s">
        <v>1406</v>
      </c>
      <c r="L175" s="7" t="s">
        <v>1407</v>
      </c>
    </row>
    <row r="176" spans="1:12" ht="63.75">
      <c r="A176" s="7" t="s">
        <v>1408</v>
      </c>
      <c r="B176" s="40" t="s">
        <v>1409</v>
      </c>
      <c r="C176" s="7">
        <v>2003</v>
      </c>
      <c r="D176" s="7" t="s">
        <v>1410</v>
      </c>
      <c r="E176" s="41">
        <v>28</v>
      </c>
      <c r="F176" s="7" t="s">
        <v>1712</v>
      </c>
      <c r="G176" s="7">
        <v>20</v>
      </c>
      <c r="H176" s="7" t="s">
        <v>1419</v>
      </c>
      <c r="I176" s="9">
        <v>7</v>
      </c>
      <c r="J176" s="7">
        <v>14</v>
      </c>
      <c r="K176" s="7" t="s">
        <v>1411</v>
      </c>
      <c r="L176" s="7" t="s">
        <v>1411</v>
      </c>
    </row>
    <row r="177" spans="1:12" ht="12.75">
      <c r="A177" s="9" t="s">
        <v>1103</v>
      </c>
      <c r="B177" s="42">
        <v>15</v>
      </c>
      <c r="C177" s="9" t="s">
        <v>1104</v>
      </c>
      <c r="D177" s="9" t="s">
        <v>1104</v>
      </c>
      <c r="E177" s="43" t="s">
        <v>1104</v>
      </c>
      <c r="F177" s="9">
        <v>9</v>
      </c>
      <c r="G177" s="9">
        <f>SUM(G162:G176)</f>
        <v>318</v>
      </c>
      <c r="H177" s="9" t="s">
        <v>1104</v>
      </c>
      <c r="I177" s="9">
        <f>SUM(I162:I176)</f>
        <v>285</v>
      </c>
      <c r="J177" s="9">
        <f>SUM(J162:J176)</f>
        <v>570</v>
      </c>
      <c r="K177" s="9">
        <v>29</v>
      </c>
      <c r="L177" s="9">
        <v>248.2</v>
      </c>
    </row>
    <row r="178" spans="1:12" ht="12.75">
      <c r="A178" s="82" t="s">
        <v>285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11" customHeight="1">
      <c r="A179" s="7" t="s">
        <v>810</v>
      </c>
      <c r="B179" s="7" t="s">
        <v>811</v>
      </c>
      <c r="C179" s="7">
        <v>2008</v>
      </c>
      <c r="D179" s="7" t="s">
        <v>812</v>
      </c>
      <c r="E179" s="8">
        <v>25</v>
      </c>
      <c r="F179" s="7" t="s">
        <v>1713</v>
      </c>
      <c r="G179" s="7">
        <v>55</v>
      </c>
      <c r="H179" s="7" t="s">
        <v>813</v>
      </c>
      <c r="I179" s="7">
        <v>42</v>
      </c>
      <c r="J179" s="7">
        <v>84</v>
      </c>
      <c r="K179" s="7" t="s">
        <v>814</v>
      </c>
      <c r="L179" s="7" t="s">
        <v>815</v>
      </c>
    </row>
    <row r="180" spans="1:12" ht="70.5" customHeight="1">
      <c r="A180" s="7" t="s">
        <v>816</v>
      </c>
      <c r="B180" s="7" t="s">
        <v>817</v>
      </c>
      <c r="C180" s="7">
        <v>2006</v>
      </c>
      <c r="D180" s="7" t="s">
        <v>818</v>
      </c>
      <c r="E180" s="7">
        <v>27</v>
      </c>
      <c r="F180" s="7" t="s">
        <v>1714</v>
      </c>
      <c r="G180" s="7">
        <v>16</v>
      </c>
      <c r="H180" s="7" t="s">
        <v>819</v>
      </c>
      <c r="I180" s="7">
        <v>28</v>
      </c>
      <c r="J180" s="7">
        <v>56</v>
      </c>
      <c r="K180" s="7" t="s">
        <v>1510</v>
      </c>
      <c r="L180" s="7" t="s">
        <v>820</v>
      </c>
    </row>
    <row r="181" spans="1:12" ht="12.75">
      <c r="A181" s="9" t="s">
        <v>1103</v>
      </c>
      <c r="B181" s="9">
        <v>2</v>
      </c>
      <c r="C181" s="9" t="s">
        <v>1104</v>
      </c>
      <c r="D181" s="9" t="s">
        <v>1104</v>
      </c>
      <c r="E181" s="9" t="s">
        <v>1104</v>
      </c>
      <c r="F181" s="9">
        <v>2</v>
      </c>
      <c r="G181" s="9">
        <f>SUM(G179:G180)</f>
        <v>71</v>
      </c>
      <c r="H181" s="9" t="s">
        <v>1104</v>
      </c>
      <c r="I181" s="9">
        <f>SUM(I179:I180)</f>
        <v>70</v>
      </c>
      <c r="J181" s="9">
        <f>SUM(J179:J180)</f>
        <v>140</v>
      </c>
      <c r="K181" s="9">
        <v>6</v>
      </c>
      <c r="L181" s="9">
        <v>18</v>
      </c>
    </row>
    <row r="182" spans="1:12" ht="12.75">
      <c r="A182" s="70" t="s">
        <v>322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4"/>
    </row>
    <row r="183" spans="1:12" ht="38.25">
      <c r="A183" s="44" t="s">
        <v>696</v>
      </c>
      <c r="B183" s="44" t="s">
        <v>811</v>
      </c>
      <c r="C183" s="45">
        <v>2004</v>
      </c>
      <c r="D183" s="44" t="s">
        <v>697</v>
      </c>
      <c r="E183" s="45">
        <v>23</v>
      </c>
      <c r="F183" s="27" t="s">
        <v>1715</v>
      </c>
      <c r="G183" s="45">
        <v>42</v>
      </c>
      <c r="H183" s="44" t="s">
        <v>698</v>
      </c>
      <c r="I183" s="44">
        <v>42</v>
      </c>
      <c r="J183" s="44">
        <v>92</v>
      </c>
      <c r="K183" s="44" t="s">
        <v>699</v>
      </c>
      <c r="L183" s="7" t="s">
        <v>700</v>
      </c>
    </row>
    <row r="184" spans="1:12" ht="63.75">
      <c r="A184" s="44" t="s">
        <v>696</v>
      </c>
      <c r="B184" s="44" t="s">
        <v>1621</v>
      </c>
      <c r="C184" s="45">
        <v>2007</v>
      </c>
      <c r="D184" s="44" t="s">
        <v>701</v>
      </c>
      <c r="E184" s="45">
        <v>23</v>
      </c>
      <c r="F184" s="7" t="s">
        <v>1716</v>
      </c>
      <c r="G184" s="45">
        <v>62</v>
      </c>
      <c r="H184" s="44" t="s">
        <v>702</v>
      </c>
      <c r="I184" s="44">
        <v>50</v>
      </c>
      <c r="J184" s="44">
        <v>92</v>
      </c>
      <c r="K184" s="44" t="s">
        <v>703</v>
      </c>
      <c r="L184" s="7" t="s">
        <v>1104</v>
      </c>
    </row>
    <row r="185" spans="1:12" ht="51">
      <c r="A185" s="45" t="s">
        <v>704</v>
      </c>
      <c r="B185" s="44" t="s">
        <v>705</v>
      </c>
      <c r="C185" s="45">
        <v>2009</v>
      </c>
      <c r="D185" s="44" t="s">
        <v>706</v>
      </c>
      <c r="E185" s="45">
        <v>12</v>
      </c>
      <c r="F185" s="7" t="s">
        <v>1717</v>
      </c>
      <c r="G185" s="45">
        <v>10</v>
      </c>
      <c r="H185" s="44" t="s">
        <v>707</v>
      </c>
      <c r="I185" s="44">
        <v>37</v>
      </c>
      <c r="J185" s="44">
        <v>82</v>
      </c>
      <c r="K185" s="44" t="s">
        <v>965</v>
      </c>
      <c r="L185" s="7" t="s">
        <v>1104</v>
      </c>
    </row>
    <row r="186" spans="1:12" ht="51">
      <c r="A186" s="44" t="s">
        <v>966</v>
      </c>
      <c r="B186" s="44" t="s">
        <v>762</v>
      </c>
      <c r="C186" s="44">
        <v>2008</v>
      </c>
      <c r="D186" s="44" t="s">
        <v>967</v>
      </c>
      <c r="E186" s="45">
        <v>23</v>
      </c>
      <c r="F186" s="7" t="s">
        <v>1718</v>
      </c>
      <c r="G186" s="45">
        <v>17</v>
      </c>
      <c r="H186" s="44" t="s">
        <v>968</v>
      </c>
      <c r="I186" s="44">
        <v>32</v>
      </c>
      <c r="J186" s="44">
        <v>64</v>
      </c>
      <c r="K186" s="44" t="s">
        <v>969</v>
      </c>
      <c r="L186" s="44" t="s">
        <v>970</v>
      </c>
    </row>
    <row r="187" spans="1:12" ht="38.25">
      <c r="A187" s="44" t="s">
        <v>971</v>
      </c>
      <c r="B187" s="44" t="s">
        <v>972</v>
      </c>
      <c r="C187" s="44">
        <v>2013</v>
      </c>
      <c r="D187" s="44" t="s">
        <v>973</v>
      </c>
      <c r="E187" s="45">
        <v>25</v>
      </c>
      <c r="F187" s="7" t="s">
        <v>1719</v>
      </c>
      <c r="G187" s="45">
        <v>30</v>
      </c>
      <c r="H187" s="44" t="s">
        <v>974</v>
      </c>
      <c r="I187" s="44">
        <v>10</v>
      </c>
      <c r="J187" s="44">
        <v>40</v>
      </c>
      <c r="K187" s="44" t="s">
        <v>975</v>
      </c>
      <c r="L187" s="44" t="s">
        <v>1104</v>
      </c>
    </row>
    <row r="188" spans="1:12" ht="38.25">
      <c r="A188" s="44" t="s">
        <v>976</v>
      </c>
      <c r="B188" s="44" t="s">
        <v>373</v>
      </c>
      <c r="C188" s="44">
        <v>2015</v>
      </c>
      <c r="D188" s="44" t="s">
        <v>977</v>
      </c>
      <c r="E188" s="45">
        <v>27</v>
      </c>
      <c r="F188" s="7" t="s">
        <v>1720</v>
      </c>
      <c r="G188" s="45">
        <v>17</v>
      </c>
      <c r="H188" s="44" t="s">
        <v>978</v>
      </c>
      <c r="I188" s="44">
        <v>32</v>
      </c>
      <c r="J188" s="44">
        <v>82</v>
      </c>
      <c r="K188" s="44" t="s">
        <v>979</v>
      </c>
      <c r="L188" s="44" t="s">
        <v>1104</v>
      </c>
    </row>
    <row r="189" spans="1:12" ht="38.25">
      <c r="A189" s="45" t="s">
        <v>980</v>
      </c>
      <c r="B189" s="44" t="s">
        <v>1447</v>
      </c>
      <c r="C189" s="44">
        <v>2012</v>
      </c>
      <c r="D189" s="44" t="s">
        <v>981</v>
      </c>
      <c r="E189" s="44">
        <v>25</v>
      </c>
      <c r="F189" s="7" t="s">
        <v>1721</v>
      </c>
      <c r="G189" s="44">
        <v>18</v>
      </c>
      <c r="H189" s="44" t="s">
        <v>982</v>
      </c>
      <c r="I189" s="44">
        <v>44</v>
      </c>
      <c r="J189" s="44">
        <v>84</v>
      </c>
      <c r="K189" s="44" t="s">
        <v>983</v>
      </c>
      <c r="L189" s="44" t="s">
        <v>1104</v>
      </c>
    </row>
    <row r="190" spans="1:12" ht="38.25">
      <c r="A190" s="45" t="s">
        <v>984</v>
      </c>
      <c r="B190" s="44" t="s">
        <v>985</v>
      </c>
      <c r="C190" s="44">
        <v>2011</v>
      </c>
      <c r="D190" s="44" t="s">
        <v>986</v>
      </c>
      <c r="E190" s="45">
        <v>23</v>
      </c>
      <c r="F190" s="7" t="s">
        <v>1722</v>
      </c>
      <c r="G190" s="45">
        <v>15</v>
      </c>
      <c r="H190" s="44" t="s">
        <v>987</v>
      </c>
      <c r="I190" s="44">
        <v>29.5</v>
      </c>
      <c r="J190" s="44">
        <v>63</v>
      </c>
      <c r="K190" s="44" t="s">
        <v>988</v>
      </c>
      <c r="L190" s="44" t="s">
        <v>989</v>
      </c>
    </row>
    <row r="191" spans="1:12" ht="38.25">
      <c r="A191" s="44" t="s">
        <v>990</v>
      </c>
      <c r="B191" s="44" t="s">
        <v>972</v>
      </c>
      <c r="C191" s="44">
        <v>2012</v>
      </c>
      <c r="D191" s="44" t="s">
        <v>991</v>
      </c>
      <c r="E191" s="46">
        <v>25</v>
      </c>
      <c r="F191" s="7" t="s">
        <v>1723</v>
      </c>
      <c r="G191" s="45">
        <v>18</v>
      </c>
      <c r="H191" s="44" t="s">
        <v>992</v>
      </c>
      <c r="I191" s="44">
        <v>14.5</v>
      </c>
      <c r="J191" s="44">
        <v>29</v>
      </c>
      <c r="K191" s="44" t="s">
        <v>993</v>
      </c>
      <c r="L191" s="44" t="s">
        <v>1104</v>
      </c>
    </row>
    <row r="192" spans="1:12" ht="38.25">
      <c r="A192" s="44" t="s">
        <v>994</v>
      </c>
      <c r="B192" s="44" t="s">
        <v>373</v>
      </c>
      <c r="C192" s="44">
        <v>2016</v>
      </c>
      <c r="D192" s="44" t="s">
        <v>995</v>
      </c>
      <c r="E192" s="44">
        <v>27</v>
      </c>
      <c r="F192" s="7" t="s">
        <v>1724</v>
      </c>
      <c r="G192" s="44">
        <v>32</v>
      </c>
      <c r="H192" s="33" t="s">
        <v>996</v>
      </c>
      <c r="I192" s="33">
        <v>10</v>
      </c>
      <c r="J192" s="33">
        <v>43</v>
      </c>
      <c r="K192" s="33" t="s">
        <v>997</v>
      </c>
      <c r="L192" s="33" t="s">
        <v>998</v>
      </c>
    </row>
    <row r="193" spans="1:12" ht="38.25">
      <c r="A193" s="44" t="s">
        <v>994</v>
      </c>
      <c r="B193" s="44" t="s">
        <v>373</v>
      </c>
      <c r="C193" s="44">
        <v>2016</v>
      </c>
      <c r="D193" s="44" t="s">
        <v>995</v>
      </c>
      <c r="E193" s="44">
        <v>27</v>
      </c>
      <c r="F193" s="7" t="s">
        <v>1722</v>
      </c>
      <c r="G193" s="44">
        <v>22</v>
      </c>
      <c r="H193" s="33" t="s">
        <v>999</v>
      </c>
      <c r="I193" s="33">
        <v>23</v>
      </c>
      <c r="J193" s="33">
        <v>46</v>
      </c>
      <c r="K193" s="33" t="s">
        <v>1000</v>
      </c>
      <c r="L193" s="33" t="s">
        <v>1104</v>
      </c>
    </row>
    <row r="194" spans="1:12" ht="38.25">
      <c r="A194" s="44" t="s">
        <v>1001</v>
      </c>
      <c r="B194" s="44" t="s">
        <v>985</v>
      </c>
      <c r="C194" s="45">
        <v>2004</v>
      </c>
      <c r="D194" s="44" t="s">
        <v>1002</v>
      </c>
      <c r="E194" s="46">
        <v>23</v>
      </c>
      <c r="F194" s="13" t="s">
        <v>1725</v>
      </c>
      <c r="G194" s="45">
        <v>15</v>
      </c>
      <c r="H194" s="44" t="s">
        <v>1003</v>
      </c>
      <c r="I194" s="44">
        <v>25</v>
      </c>
      <c r="J194" s="44">
        <v>51</v>
      </c>
      <c r="K194" s="44" t="s">
        <v>1004</v>
      </c>
      <c r="L194" s="44" t="s">
        <v>1005</v>
      </c>
    </row>
    <row r="195" spans="1:12" ht="38.25">
      <c r="A195" s="44" t="s">
        <v>1006</v>
      </c>
      <c r="B195" s="44" t="s">
        <v>1007</v>
      </c>
      <c r="C195" s="44">
        <v>2017</v>
      </c>
      <c r="D195" s="44" t="s">
        <v>1008</v>
      </c>
      <c r="E195" s="45">
        <v>28</v>
      </c>
      <c r="F195" s="7" t="s">
        <v>1726</v>
      </c>
      <c r="G195" s="45">
        <v>26</v>
      </c>
      <c r="H195" s="44" t="s">
        <v>1009</v>
      </c>
      <c r="I195" s="44">
        <v>37</v>
      </c>
      <c r="J195" s="44">
        <v>60</v>
      </c>
      <c r="K195" s="44" t="s">
        <v>1010</v>
      </c>
      <c r="L195" s="44" t="s">
        <v>1011</v>
      </c>
    </row>
    <row r="196" spans="1:12" ht="12.75">
      <c r="A196" s="30" t="s">
        <v>1103</v>
      </c>
      <c r="B196" s="30">
        <v>11</v>
      </c>
      <c r="C196" s="30" t="s">
        <v>1104</v>
      </c>
      <c r="D196" s="30" t="s">
        <v>1104</v>
      </c>
      <c r="E196" s="47" t="s">
        <v>1104</v>
      </c>
      <c r="F196" s="9">
        <v>11</v>
      </c>
      <c r="G196" s="47">
        <f>SUM(G183:G195)</f>
        <v>324</v>
      </c>
      <c r="H196" s="30" t="s">
        <v>1104</v>
      </c>
      <c r="I196" s="30">
        <f>SUM(I183:I195)</f>
        <v>386</v>
      </c>
      <c r="J196" s="30">
        <f>SUM(J183:J195)</f>
        <v>828</v>
      </c>
      <c r="K196" s="30">
        <v>34</v>
      </c>
      <c r="L196" s="30">
        <v>44</v>
      </c>
    </row>
    <row r="197" spans="1:12" ht="12.75">
      <c r="A197" s="70" t="s">
        <v>1293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4"/>
    </row>
    <row r="198" spans="1:12" ht="104.25" customHeight="1">
      <c r="A198" s="7" t="s">
        <v>1063</v>
      </c>
      <c r="B198" s="7" t="s">
        <v>1304</v>
      </c>
      <c r="C198" s="7">
        <v>2012</v>
      </c>
      <c r="D198" s="7" t="s">
        <v>1064</v>
      </c>
      <c r="E198" s="7">
        <v>25</v>
      </c>
      <c r="F198" s="7" t="s">
        <v>1727</v>
      </c>
      <c r="G198" s="7">
        <v>34</v>
      </c>
      <c r="H198" s="7" t="s">
        <v>1065</v>
      </c>
      <c r="I198" s="7">
        <v>92</v>
      </c>
      <c r="J198" s="7">
        <v>184</v>
      </c>
      <c r="K198" s="7" t="s">
        <v>1066</v>
      </c>
      <c r="L198" s="7" t="s">
        <v>1067</v>
      </c>
    </row>
    <row r="199" spans="1:12" ht="56.25" customHeight="1">
      <c r="A199" s="63" t="s">
        <v>1068</v>
      </c>
      <c r="B199" s="63" t="s">
        <v>1304</v>
      </c>
      <c r="C199" s="63">
        <v>2012</v>
      </c>
      <c r="D199" s="63" t="s">
        <v>1069</v>
      </c>
      <c r="E199" s="63">
        <v>25</v>
      </c>
      <c r="F199" s="7" t="s">
        <v>1728</v>
      </c>
      <c r="G199" s="63">
        <v>47</v>
      </c>
      <c r="H199" s="63" t="s">
        <v>1070</v>
      </c>
      <c r="I199" s="63">
        <v>69</v>
      </c>
      <c r="J199" s="63">
        <v>138</v>
      </c>
      <c r="K199" s="63" t="s">
        <v>1071</v>
      </c>
      <c r="L199" s="63" t="s">
        <v>1072</v>
      </c>
    </row>
    <row r="200" spans="1:12" ht="60.75" customHeight="1">
      <c r="A200" s="64"/>
      <c r="B200" s="64"/>
      <c r="C200" s="64"/>
      <c r="D200" s="64"/>
      <c r="E200" s="64"/>
      <c r="F200" s="7" t="s">
        <v>1729</v>
      </c>
      <c r="G200" s="64"/>
      <c r="H200" s="64"/>
      <c r="I200" s="64"/>
      <c r="J200" s="64"/>
      <c r="K200" s="64"/>
      <c r="L200" s="64"/>
    </row>
    <row r="201" spans="1:12" ht="49.5" customHeight="1">
      <c r="A201" s="63" t="s">
        <v>1073</v>
      </c>
      <c r="B201" s="63" t="s">
        <v>1074</v>
      </c>
      <c r="C201" s="63">
        <v>2010</v>
      </c>
      <c r="D201" s="63" t="s">
        <v>1075</v>
      </c>
      <c r="E201" s="63">
        <v>25</v>
      </c>
      <c r="F201" s="7" t="s">
        <v>1730</v>
      </c>
      <c r="G201" s="63">
        <v>31</v>
      </c>
      <c r="H201" s="63" t="s">
        <v>1076</v>
      </c>
      <c r="I201" s="63">
        <v>67.5</v>
      </c>
      <c r="J201" s="63">
        <v>135</v>
      </c>
      <c r="K201" s="63" t="s">
        <v>1077</v>
      </c>
      <c r="L201" s="63" t="s">
        <v>1078</v>
      </c>
    </row>
    <row r="202" spans="1:12" ht="46.5" customHeight="1">
      <c r="A202" s="64"/>
      <c r="B202" s="64"/>
      <c r="C202" s="64"/>
      <c r="D202" s="64"/>
      <c r="E202" s="64"/>
      <c r="F202" s="7" t="s">
        <v>1731</v>
      </c>
      <c r="G202" s="64"/>
      <c r="H202" s="64"/>
      <c r="I202" s="64"/>
      <c r="J202" s="64"/>
      <c r="K202" s="64"/>
      <c r="L202" s="64"/>
    </row>
    <row r="203" spans="1:12" ht="53.25" customHeight="1">
      <c r="A203" s="7" t="s">
        <v>1079</v>
      </c>
      <c r="B203" s="7" t="s">
        <v>1080</v>
      </c>
      <c r="C203" s="7">
        <v>2004</v>
      </c>
      <c r="D203" s="7" t="s">
        <v>1081</v>
      </c>
      <c r="E203" s="7">
        <v>26</v>
      </c>
      <c r="F203" s="7" t="s">
        <v>1732</v>
      </c>
      <c r="G203" s="7">
        <v>14</v>
      </c>
      <c r="H203" s="7" t="s">
        <v>1082</v>
      </c>
      <c r="I203" s="7">
        <v>16</v>
      </c>
      <c r="J203" s="7">
        <v>32</v>
      </c>
      <c r="K203" s="7" t="s">
        <v>1083</v>
      </c>
      <c r="L203" s="7" t="s">
        <v>1084</v>
      </c>
    </row>
    <row r="204" spans="1:12" ht="38.25">
      <c r="A204" s="7" t="s">
        <v>1085</v>
      </c>
      <c r="B204" s="7" t="s">
        <v>1074</v>
      </c>
      <c r="C204" s="7">
        <v>2010</v>
      </c>
      <c r="D204" s="7" t="s">
        <v>1086</v>
      </c>
      <c r="E204" s="7">
        <v>25</v>
      </c>
      <c r="F204" s="7" t="s">
        <v>1733</v>
      </c>
      <c r="G204" s="7">
        <v>23</v>
      </c>
      <c r="H204" s="7" t="s">
        <v>1087</v>
      </c>
      <c r="I204" s="7">
        <v>38.5</v>
      </c>
      <c r="J204" s="7">
        <v>77</v>
      </c>
      <c r="K204" s="7" t="s">
        <v>1088</v>
      </c>
      <c r="L204" s="7" t="s">
        <v>1089</v>
      </c>
    </row>
    <row r="205" spans="1:12" ht="42.75" customHeight="1">
      <c r="A205" s="63" t="s">
        <v>1090</v>
      </c>
      <c r="B205" s="63" t="s">
        <v>1091</v>
      </c>
      <c r="C205" s="63">
        <v>2005</v>
      </c>
      <c r="D205" s="63" t="s">
        <v>1092</v>
      </c>
      <c r="E205" s="63">
        <v>33</v>
      </c>
      <c r="F205" s="7" t="s">
        <v>1734</v>
      </c>
      <c r="G205" s="63">
        <v>32</v>
      </c>
      <c r="H205" s="63" t="s">
        <v>1093</v>
      </c>
      <c r="I205" s="63">
        <v>60.5</v>
      </c>
      <c r="J205" s="63">
        <v>121</v>
      </c>
      <c r="K205" s="63" t="s">
        <v>1094</v>
      </c>
      <c r="L205" s="63" t="s">
        <v>1095</v>
      </c>
    </row>
    <row r="206" spans="1:12" ht="46.5" customHeight="1">
      <c r="A206" s="64"/>
      <c r="B206" s="64"/>
      <c r="C206" s="64"/>
      <c r="D206" s="64"/>
      <c r="E206" s="64"/>
      <c r="F206" s="7" t="s">
        <v>1731</v>
      </c>
      <c r="G206" s="64"/>
      <c r="H206" s="64"/>
      <c r="I206" s="64"/>
      <c r="J206" s="64"/>
      <c r="K206" s="64"/>
      <c r="L206" s="64"/>
    </row>
    <row r="207" spans="1:12" ht="62.25" customHeight="1">
      <c r="A207" s="63" t="s">
        <v>1096</v>
      </c>
      <c r="B207" s="63" t="s">
        <v>1097</v>
      </c>
      <c r="C207" s="63">
        <v>2017</v>
      </c>
      <c r="D207" s="63" t="s">
        <v>1098</v>
      </c>
      <c r="E207" s="63">
        <v>31</v>
      </c>
      <c r="F207" s="7" t="s">
        <v>1735</v>
      </c>
      <c r="G207" s="63">
        <v>73</v>
      </c>
      <c r="H207" s="63" t="s">
        <v>1099</v>
      </c>
      <c r="I207" s="63">
        <v>65.5</v>
      </c>
      <c r="J207" s="63">
        <v>131</v>
      </c>
      <c r="K207" s="63" t="s">
        <v>715</v>
      </c>
      <c r="L207" s="63" t="s">
        <v>716</v>
      </c>
    </row>
    <row r="208" spans="1:12" ht="60.75" customHeight="1">
      <c r="A208" s="64"/>
      <c r="B208" s="64"/>
      <c r="C208" s="64"/>
      <c r="D208" s="64"/>
      <c r="E208" s="64"/>
      <c r="F208" s="7" t="s">
        <v>1736</v>
      </c>
      <c r="G208" s="64"/>
      <c r="H208" s="64"/>
      <c r="I208" s="64"/>
      <c r="J208" s="64"/>
      <c r="K208" s="64"/>
      <c r="L208" s="64"/>
    </row>
    <row r="209" spans="1:12" ht="51">
      <c r="A209" s="7" t="s">
        <v>717</v>
      </c>
      <c r="B209" s="7" t="s">
        <v>718</v>
      </c>
      <c r="C209" s="7">
        <v>2008</v>
      </c>
      <c r="D209" s="7" t="s">
        <v>719</v>
      </c>
      <c r="E209" s="7">
        <v>25</v>
      </c>
      <c r="F209" s="7" t="s">
        <v>1737</v>
      </c>
      <c r="G209" s="7">
        <v>52</v>
      </c>
      <c r="H209" s="7" t="s">
        <v>720</v>
      </c>
      <c r="I209" s="7">
        <v>36</v>
      </c>
      <c r="J209" s="7">
        <v>72</v>
      </c>
      <c r="K209" s="7" t="s">
        <v>721</v>
      </c>
      <c r="L209" s="7" t="s">
        <v>722</v>
      </c>
    </row>
    <row r="210" spans="1:12" ht="38.25">
      <c r="A210" s="7" t="s">
        <v>723</v>
      </c>
      <c r="B210" s="7" t="s">
        <v>724</v>
      </c>
      <c r="C210" s="7">
        <v>2006</v>
      </c>
      <c r="D210" s="7" t="s">
        <v>725</v>
      </c>
      <c r="E210" s="7">
        <v>13</v>
      </c>
      <c r="F210" s="7" t="s">
        <v>1738</v>
      </c>
      <c r="G210" s="7">
        <v>38</v>
      </c>
      <c r="H210" s="7" t="s">
        <v>726</v>
      </c>
      <c r="I210" s="7">
        <v>42</v>
      </c>
      <c r="J210" s="7">
        <v>84</v>
      </c>
      <c r="K210" s="7" t="s">
        <v>727</v>
      </c>
      <c r="L210" s="7" t="s">
        <v>728</v>
      </c>
    </row>
    <row r="211" spans="1:12" ht="51">
      <c r="A211" s="7" t="s">
        <v>729</v>
      </c>
      <c r="B211" s="7" t="s">
        <v>730</v>
      </c>
      <c r="C211" s="7">
        <v>2008</v>
      </c>
      <c r="D211" s="7" t="s">
        <v>731</v>
      </c>
      <c r="E211" s="7">
        <v>13</v>
      </c>
      <c r="F211" s="7" t="s">
        <v>1739</v>
      </c>
      <c r="G211" s="7">
        <v>25</v>
      </c>
      <c r="H211" s="7" t="s">
        <v>732</v>
      </c>
      <c r="I211" s="7">
        <v>36</v>
      </c>
      <c r="J211" s="7">
        <v>72</v>
      </c>
      <c r="K211" s="7" t="s">
        <v>733</v>
      </c>
      <c r="L211" s="7" t="s">
        <v>734</v>
      </c>
    </row>
    <row r="212" spans="1:12" ht="46.5" customHeight="1">
      <c r="A212" s="63" t="s">
        <v>735</v>
      </c>
      <c r="B212" s="63" t="s">
        <v>736</v>
      </c>
      <c r="C212" s="63">
        <v>2008</v>
      </c>
      <c r="D212" s="63" t="s">
        <v>737</v>
      </c>
      <c r="E212" s="63">
        <v>13</v>
      </c>
      <c r="F212" s="7" t="s">
        <v>1740</v>
      </c>
      <c r="G212" s="63">
        <v>16</v>
      </c>
      <c r="H212" s="63" t="s">
        <v>738</v>
      </c>
      <c r="I212" s="63">
        <v>86</v>
      </c>
      <c r="J212" s="63">
        <v>172</v>
      </c>
      <c r="K212" s="63" t="s">
        <v>739</v>
      </c>
      <c r="L212" s="63" t="s">
        <v>740</v>
      </c>
    </row>
    <row r="213" spans="1:12" ht="38.25">
      <c r="A213" s="64"/>
      <c r="B213" s="64"/>
      <c r="C213" s="64"/>
      <c r="D213" s="64"/>
      <c r="E213" s="64"/>
      <c r="F213" s="7" t="s">
        <v>1741</v>
      </c>
      <c r="G213" s="64"/>
      <c r="H213" s="64"/>
      <c r="I213" s="64"/>
      <c r="J213" s="64"/>
      <c r="K213" s="64"/>
      <c r="L213" s="64"/>
    </row>
    <row r="214" spans="1:12" ht="51" customHeight="1">
      <c r="A214" s="63" t="s">
        <v>741</v>
      </c>
      <c r="B214" s="63" t="s">
        <v>1615</v>
      </c>
      <c r="C214" s="63">
        <v>2001</v>
      </c>
      <c r="D214" s="63" t="s">
        <v>742</v>
      </c>
      <c r="E214" s="63">
        <v>23</v>
      </c>
      <c r="F214" s="7" t="s">
        <v>1742</v>
      </c>
      <c r="G214" s="63">
        <v>24</v>
      </c>
      <c r="H214" s="63" t="s">
        <v>743</v>
      </c>
      <c r="I214" s="63">
        <v>30</v>
      </c>
      <c r="J214" s="63">
        <v>60</v>
      </c>
      <c r="K214" s="63" t="s">
        <v>744</v>
      </c>
      <c r="L214" s="63" t="s">
        <v>1104</v>
      </c>
    </row>
    <row r="215" spans="1:12" ht="51.75" customHeight="1">
      <c r="A215" s="64"/>
      <c r="B215" s="64"/>
      <c r="C215" s="64"/>
      <c r="D215" s="64"/>
      <c r="E215" s="64"/>
      <c r="F215" s="7" t="s">
        <v>1731</v>
      </c>
      <c r="G215" s="64"/>
      <c r="H215" s="64"/>
      <c r="I215" s="64"/>
      <c r="J215" s="64"/>
      <c r="K215" s="64"/>
      <c r="L215" s="64"/>
    </row>
    <row r="216" spans="1:12" ht="51">
      <c r="A216" s="7" t="s">
        <v>741</v>
      </c>
      <c r="B216" s="7" t="s">
        <v>62</v>
      </c>
      <c r="C216" s="7">
        <v>2016</v>
      </c>
      <c r="D216" s="7" t="s">
        <v>745</v>
      </c>
      <c r="E216" s="7">
        <v>26</v>
      </c>
      <c r="F216" s="7" t="s">
        <v>1731</v>
      </c>
      <c r="G216" s="7">
        <v>21</v>
      </c>
      <c r="H216" s="7" t="s">
        <v>746</v>
      </c>
      <c r="I216" s="7" t="s">
        <v>747</v>
      </c>
      <c r="J216" s="7">
        <v>136</v>
      </c>
      <c r="K216" s="7" t="s">
        <v>748</v>
      </c>
      <c r="L216" s="7" t="s">
        <v>749</v>
      </c>
    </row>
    <row r="217" spans="1:12" ht="45" customHeight="1">
      <c r="A217" s="63" t="s">
        <v>741</v>
      </c>
      <c r="B217" s="63" t="s">
        <v>1304</v>
      </c>
      <c r="C217" s="63">
        <v>2004</v>
      </c>
      <c r="D217" s="63" t="s">
        <v>750</v>
      </c>
      <c r="E217" s="63">
        <v>33</v>
      </c>
      <c r="F217" s="7" t="s">
        <v>1743</v>
      </c>
      <c r="G217" s="63">
        <v>25</v>
      </c>
      <c r="H217" s="63" t="s">
        <v>751</v>
      </c>
      <c r="I217" s="63">
        <v>24</v>
      </c>
      <c r="J217" s="63">
        <v>48</v>
      </c>
      <c r="K217" s="63" t="s">
        <v>752</v>
      </c>
      <c r="L217" s="63" t="s">
        <v>753</v>
      </c>
    </row>
    <row r="218" spans="1:12" ht="45.75" customHeight="1">
      <c r="A218" s="64"/>
      <c r="B218" s="64"/>
      <c r="C218" s="64"/>
      <c r="D218" s="64"/>
      <c r="E218" s="64"/>
      <c r="F218" s="7" t="s">
        <v>1744</v>
      </c>
      <c r="G218" s="64"/>
      <c r="H218" s="64"/>
      <c r="I218" s="64"/>
      <c r="J218" s="64"/>
      <c r="K218" s="64"/>
      <c r="L218" s="64"/>
    </row>
    <row r="219" spans="1:12" ht="16.5" customHeight="1">
      <c r="A219" s="9" t="s">
        <v>1103</v>
      </c>
      <c r="B219" s="9">
        <v>14</v>
      </c>
      <c r="C219" s="9" t="s">
        <v>1104</v>
      </c>
      <c r="D219" s="9" t="s">
        <v>1104</v>
      </c>
      <c r="E219" s="9" t="s">
        <v>1104</v>
      </c>
      <c r="F219" s="9">
        <v>13</v>
      </c>
      <c r="G219" s="9">
        <f>SUM(G198:G217)</f>
        <v>455</v>
      </c>
      <c r="H219" s="9" t="s">
        <v>1104</v>
      </c>
      <c r="I219" s="9">
        <f>SUM(I198:I217)</f>
        <v>663</v>
      </c>
      <c r="J219" s="9">
        <f>SUM(J198:J217)</f>
        <v>1462</v>
      </c>
      <c r="K219" s="9">
        <v>66</v>
      </c>
      <c r="L219" s="9">
        <v>101.8</v>
      </c>
    </row>
    <row r="220" spans="1:12" ht="12.75">
      <c r="A220" s="70" t="s">
        <v>493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4"/>
    </row>
    <row r="221" spans="1:12" ht="38.25">
      <c r="A221" s="7" t="s">
        <v>494</v>
      </c>
      <c r="B221" s="7" t="s">
        <v>495</v>
      </c>
      <c r="C221" s="7">
        <v>2012</v>
      </c>
      <c r="D221" s="7" t="s">
        <v>496</v>
      </c>
      <c r="E221" s="8">
        <v>25</v>
      </c>
      <c r="F221" s="7" t="s">
        <v>1745</v>
      </c>
      <c r="G221" s="7">
        <v>3</v>
      </c>
      <c r="H221" s="7" t="s">
        <v>497</v>
      </c>
      <c r="I221" s="7">
        <v>17</v>
      </c>
      <c r="J221" s="7">
        <v>68</v>
      </c>
      <c r="K221" s="7" t="s">
        <v>498</v>
      </c>
      <c r="L221" s="7" t="s">
        <v>499</v>
      </c>
    </row>
    <row r="222" spans="1:12" ht="51">
      <c r="A222" s="7" t="s">
        <v>500</v>
      </c>
      <c r="B222" s="7" t="s">
        <v>495</v>
      </c>
      <c r="C222" s="7">
        <v>2012</v>
      </c>
      <c r="D222" s="7" t="s">
        <v>496</v>
      </c>
      <c r="E222" s="7">
        <v>25</v>
      </c>
      <c r="F222" s="7" t="s">
        <v>1746</v>
      </c>
      <c r="G222" s="7">
        <v>5</v>
      </c>
      <c r="H222" s="7" t="s">
        <v>501</v>
      </c>
      <c r="I222" s="7">
        <v>12</v>
      </c>
      <c r="J222" s="7">
        <v>48</v>
      </c>
      <c r="K222" s="7" t="s">
        <v>502</v>
      </c>
      <c r="L222" s="7" t="s">
        <v>503</v>
      </c>
    </row>
    <row r="223" spans="1:12" ht="46.5" customHeight="1">
      <c r="A223" s="63" t="s">
        <v>500</v>
      </c>
      <c r="B223" s="63" t="s">
        <v>504</v>
      </c>
      <c r="C223" s="63">
        <v>2008</v>
      </c>
      <c r="D223" s="63" t="s">
        <v>505</v>
      </c>
      <c r="E223" s="63">
        <v>26</v>
      </c>
      <c r="F223" s="7" t="s">
        <v>1747</v>
      </c>
      <c r="G223" s="63">
        <v>23</v>
      </c>
      <c r="H223" s="63" t="s">
        <v>506</v>
      </c>
      <c r="I223" s="63">
        <v>21</v>
      </c>
      <c r="J223" s="63">
        <v>84</v>
      </c>
      <c r="K223" s="63" t="s">
        <v>507</v>
      </c>
      <c r="L223" s="63" t="s">
        <v>508</v>
      </c>
    </row>
    <row r="224" spans="1:12" ht="38.25">
      <c r="A224" s="64"/>
      <c r="B224" s="64"/>
      <c r="C224" s="64"/>
      <c r="D224" s="64"/>
      <c r="E224" s="64"/>
      <c r="F224" s="7" t="s">
        <v>1748</v>
      </c>
      <c r="G224" s="64"/>
      <c r="H224" s="64"/>
      <c r="I224" s="64"/>
      <c r="J224" s="64"/>
      <c r="K224" s="64"/>
      <c r="L224" s="64"/>
    </row>
    <row r="225" spans="1:12" ht="38.25">
      <c r="A225" s="7" t="s">
        <v>494</v>
      </c>
      <c r="B225" s="7" t="s">
        <v>686</v>
      </c>
      <c r="C225" s="7">
        <v>2013</v>
      </c>
      <c r="D225" s="7" t="s">
        <v>509</v>
      </c>
      <c r="E225" s="7">
        <v>28</v>
      </c>
      <c r="F225" s="7" t="s">
        <v>1749</v>
      </c>
      <c r="G225" s="7">
        <v>8</v>
      </c>
      <c r="H225" s="7" t="s">
        <v>510</v>
      </c>
      <c r="I225" s="7">
        <v>10</v>
      </c>
      <c r="J225" s="7">
        <v>20</v>
      </c>
      <c r="K225" s="7" t="s">
        <v>511</v>
      </c>
      <c r="L225" s="7" t="s">
        <v>512</v>
      </c>
    </row>
    <row r="226" spans="1:12" ht="60" customHeight="1">
      <c r="A226" s="63" t="s">
        <v>494</v>
      </c>
      <c r="B226" s="63" t="s">
        <v>686</v>
      </c>
      <c r="C226" s="63">
        <v>2013</v>
      </c>
      <c r="D226" s="63" t="s">
        <v>509</v>
      </c>
      <c r="E226" s="63">
        <v>28</v>
      </c>
      <c r="F226" s="7" t="s">
        <v>1750</v>
      </c>
      <c r="G226" s="63">
        <v>14</v>
      </c>
      <c r="H226" s="63" t="s">
        <v>513</v>
      </c>
      <c r="I226" s="63">
        <v>12.25</v>
      </c>
      <c r="J226" s="63">
        <v>49</v>
      </c>
      <c r="K226" s="63" t="s">
        <v>514</v>
      </c>
      <c r="L226" s="63" t="s">
        <v>1104</v>
      </c>
    </row>
    <row r="227" spans="1:12" ht="38.25">
      <c r="A227" s="64"/>
      <c r="B227" s="64"/>
      <c r="C227" s="64"/>
      <c r="D227" s="64"/>
      <c r="E227" s="64"/>
      <c r="F227" s="7" t="s">
        <v>1751</v>
      </c>
      <c r="G227" s="64"/>
      <c r="H227" s="64"/>
      <c r="I227" s="64"/>
      <c r="J227" s="64"/>
      <c r="K227" s="64"/>
      <c r="L227" s="64"/>
    </row>
    <row r="228" spans="1:12" ht="47.25" customHeight="1">
      <c r="A228" s="63" t="s">
        <v>515</v>
      </c>
      <c r="B228" s="63" t="s">
        <v>686</v>
      </c>
      <c r="C228" s="63">
        <v>2013</v>
      </c>
      <c r="D228" s="63" t="s">
        <v>509</v>
      </c>
      <c r="E228" s="63">
        <v>28</v>
      </c>
      <c r="F228" s="7" t="s">
        <v>1752</v>
      </c>
      <c r="G228" s="63">
        <v>11</v>
      </c>
      <c r="H228" s="63" t="s">
        <v>516</v>
      </c>
      <c r="I228" s="63">
        <v>10</v>
      </c>
      <c r="J228" s="63">
        <v>40</v>
      </c>
      <c r="K228" s="63" t="s">
        <v>517</v>
      </c>
      <c r="L228" s="63" t="s">
        <v>1104</v>
      </c>
    </row>
    <row r="229" spans="1:12" ht="38.25">
      <c r="A229" s="64"/>
      <c r="B229" s="64"/>
      <c r="C229" s="64"/>
      <c r="D229" s="64"/>
      <c r="E229" s="64"/>
      <c r="F229" s="7" t="s">
        <v>1753</v>
      </c>
      <c r="G229" s="64"/>
      <c r="H229" s="64"/>
      <c r="I229" s="64"/>
      <c r="J229" s="64"/>
      <c r="K229" s="64"/>
      <c r="L229" s="64"/>
    </row>
    <row r="230" spans="1:12" ht="65.25" customHeight="1">
      <c r="A230" s="7" t="s">
        <v>518</v>
      </c>
      <c r="B230" s="7" t="s">
        <v>519</v>
      </c>
      <c r="C230" s="7">
        <v>2012</v>
      </c>
      <c r="D230" s="7" t="s">
        <v>520</v>
      </c>
      <c r="E230" s="7">
        <v>25</v>
      </c>
      <c r="F230" s="7" t="s">
        <v>1754</v>
      </c>
      <c r="G230" s="7">
        <v>8</v>
      </c>
      <c r="H230" s="7" t="s">
        <v>510</v>
      </c>
      <c r="I230" s="7">
        <v>10</v>
      </c>
      <c r="J230" s="7">
        <v>20</v>
      </c>
      <c r="K230" s="7" t="s">
        <v>521</v>
      </c>
      <c r="L230" s="7" t="s">
        <v>522</v>
      </c>
    </row>
    <row r="231" spans="1:12" ht="62.25" customHeight="1">
      <c r="A231" s="7" t="s">
        <v>518</v>
      </c>
      <c r="B231" s="7" t="s">
        <v>523</v>
      </c>
      <c r="C231" s="7">
        <v>2012</v>
      </c>
      <c r="D231" s="7" t="s">
        <v>520</v>
      </c>
      <c r="E231" s="7">
        <v>25</v>
      </c>
      <c r="F231" s="7" t="s">
        <v>1755</v>
      </c>
      <c r="G231" s="7">
        <v>14</v>
      </c>
      <c r="H231" s="7" t="s">
        <v>524</v>
      </c>
      <c r="I231" s="7">
        <v>27</v>
      </c>
      <c r="J231" s="7">
        <v>54</v>
      </c>
      <c r="K231" s="7" t="s">
        <v>525</v>
      </c>
      <c r="L231" s="7" t="s">
        <v>526</v>
      </c>
    </row>
    <row r="232" spans="1:12" ht="69" customHeight="1">
      <c r="A232" s="7" t="s">
        <v>527</v>
      </c>
      <c r="B232" s="7" t="s">
        <v>528</v>
      </c>
      <c r="C232" s="7">
        <v>2010</v>
      </c>
      <c r="D232" s="7" t="s">
        <v>529</v>
      </c>
      <c r="E232" s="7">
        <v>25</v>
      </c>
      <c r="F232" s="7" t="s">
        <v>1756</v>
      </c>
      <c r="G232" s="7">
        <v>7</v>
      </c>
      <c r="H232" s="7" t="s">
        <v>530</v>
      </c>
      <c r="I232" s="7">
        <v>8</v>
      </c>
      <c r="J232" s="7">
        <v>16</v>
      </c>
      <c r="K232" s="7" t="s">
        <v>531</v>
      </c>
      <c r="L232" s="7" t="s">
        <v>532</v>
      </c>
    </row>
    <row r="233" spans="1:12" ht="38.25">
      <c r="A233" s="7" t="s">
        <v>527</v>
      </c>
      <c r="B233" s="7" t="s">
        <v>528</v>
      </c>
      <c r="C233" s="7">
        <v>2010</v>
      </c>
      <c r="D233" s="7" t="s">
        <v>529</v>
      </c>
      <c r="E233" s="7">
        <v>25</v>
      </c>
      <c r="F233" s="7" t="s">
        <v>1757</v>
      </c>
      <c r="G233" s="7">
        <v>8</v>
      </c>
      <c r="H233" s="7" t="s">
        <v>533</v>
      </c>
      <c r="I233" s="7">
        <v>16</v>
      </c>
      <c r="J233" s="7">
        <v>64</v>
      </c>
      <c r="K233" s="7" t="s">
        <v>534</v>
      </c>
      <c r="L233" s="7" t="s">
        <v>535</v>
      </c>
    </row>
    <row r="234" spans="1:12" ht="38.25">
      <c r="A234" s="7" t="s">
        <v>527</v>
      </c>
      <c r="B234" s="7" t="s">
        <v>809</v>
      </c>
      <c r="C234" s="7">
        <v>2001</v>
      </c>
      <c r="D234" s="7" t="s">
        <v>536</v>
      </c>
      <c r="E234" s="7">
        <v>25</v>
      </c>
      <c r="F234" s="7" t="s">
        <v>1757</v>
      </c>
      <c r="G234" s="7">
        <v>11</v>
      </c>
      <c r="H234" s="7" t="s">
        <v>537</v>
      </c>
      <c r="I234" s="7">
        <v>14</v>
      </c>
      <c r="J234" s="7">
        <v>56</v>
      </c>
      <c r="K234" s="7" t="s">
        <v>538</v>
      </c>
      <c r="L234" s="7" t="s">
        <v>539</v>
      </c>
    </row>
    <row r="235" spans="1:12" ht="38.25">
      <c r="A235" s="7" t="s">
        <v>527</v>
      </c>
      <c r="B235" s="7" t="s">
        <v>540</v>
      </c>
      <c r="C235" s="7">
        <v>2001</v>
      </c>
      <c r="D235" s="7" t="s">
        <v>536</v>
      </c>
      <c r="E235" s="7">
        <v>25</v>
      </c>
      <c r="F235" s="7" t="s">
        <v>1757</v>
      </c>
      <c r="G235" s="7">
        <v>6</v>
      </c>
      <c r="H235" s="7" t="s">
        <v>541</v>
      </c>
      <c r="I235" s="7">
        <v>10</v>
      </c>
      <c r="J235" s="7">
        <v>20</v>
      </c>
      <c r="K235" s="7" t="s">
        <v>542</v>
      </c>
      <c r="L235" s="7" t="s">
        <v>543</v>
      </c>
    </row>
    <row r="236" spans="1:12" ht="51">
      <c r="A236" s="23" t="s">
        <v>544</v>
      </c>
      <c r="B236" s="7" t="s">
        <v>545</v>
      </c>
      <c r="C236" s="7">
        <v>2005</v>
      </c>
      <c r="D236" s="7" t="s">
        <v>546</v>
      </c>
      <c r="E236" s="7">
        <v>28</v>
      </c>
      <c r="F236" s="7" t="s">
        <v>1758</v>
      </c>
      <c r="G236" s="7">
        <v>16</v>
      </c>
      <c r="H236" s="7" t="s">
        <v>547</v>
      </c>
      <c r="I236" s="7">
        <v>8.5</v>
      </c>
      <c r="J236" s="7">
        <v>34</v>
      </c>
      <c r="K236" s="7" t="s">
        <v>548</v>
      </c>
      <c r="L236" s="20" t="s">
        <v>1104</v>
      </c>
    </row>
    <row r="237" spans="1:12" ht="51">
      <c r="A237" s="23" t="s">
        <v>544</v>
      </c>
      <c r="B237" s="7" t="s">
        <v>549</v>
      </c>
      <c r="C237" s="7">
        <v>2004</v>
      </c>
      <c r="D237" s="7" t="s">
        <v>550</v>
      </c>
      <c r="E237" s="7">
        <v>25</v>
      </c>
      <c r="F237" s="7" t="s">
        <v>1758</v>
      </c>
      <c r="G237" s="7">
        <v>22</v>
      </c>
      <c r="H237" s="7" t="s">
        <v>551</v>
      </c>
      <c r="I237" s="7">
        <v>16</v>
      </c>
      <c r="J237" s="7">
        <v>64</v>
      </c>
      <c r="K237" s="7" t="s">
        <v>552</v>
      </c>
      <c r="L237" s="20" t="s">
        <v>1104</v>
      </c>
    </row>
    <row r="238" spans="1:12" ht="51">
      <c r="A238" s="23" t="s">
        <v>553</v>
      </c>
      <c r="B238" s="7" t="s">
        <v>554</v>
      </c>
      <c r="C238" s="7">
        <v>2007</v>
      </c>
      <c r="D238" s="7" t="s">
        <v>555</v>
      </c>
      <c r="E238" s="7">
        <v>25</v>
      </c>
      <c r="F238" s="7" t="s">
        <v>1759</v>
      </c>
      <c r="G238" s="7">
        <v>6</v>
      </c>
      <c r="H238" s="7" t="s">
        <v>556</v>
      </c>
      <c r="I238" s="7">
        <v>9.5</v>
      </c>
      <c r="J238" s="7">
        <v>38</v>
      </c>
      <c r="K238" s="7" t="s">
        <v>557</v>
      </c>
      <c r="L238" s="7" t="s">
        <v>558</v>
      </c>
    </row>
    <row r="239" spans="1:12" ht="51">
      <c r="A239" s="23" t="s">
        <v>553</v>
      </c>
      <c r="B239" s="7" t="s">
        <v>554</v>
      </c>
      <c r="C239" s="7">
        <v>2007</v>
      </c>
      <c r="D239" s="7" t="s">
        <v>555</v>
      </c>
      <c r="E239" s="7">
        <v>25</v>
      </c>
      <c r="F239" s="7" t="s">
        <v>1760</v>
      </c>
      <c r="G239" s="7">
        <v>22</v>
      </c>
      <c r="H239" s="7" t="s">
        <v>559</v>
      </c>
      <c r="I239" s="7">
        <v>8</v>
      </c>
      <c r="J239" s="7">
        <v>16</v>
      </c>
      <c r="K239" s="7" t="s">
        <v>560</v>
      </c>
      <c r="L239" s="7" t="s">
        <v>561</v>
      </c>
    </row>
    <row r="240" spans="1:12" ht="12.75">
      <c r="A240" s="9" t="s">
        <v>1103</v>
      </c>
      <c r="B240" s="9">
        <v>9</v>
      </c>
      <c r="C240" s="9" t="s">
        <v>1104</v>
      </c>
      <c r="D240" s="9" t="s">
        <v>1104</v>
      </c>
      <c r="E240" s="9" t="s">
        <v>1104</v>
      </c>
      <c r="F240" s="9">
        <v>8</v>
      </c>
      <c r="G240" s="9">
        <f>SUM(G221:G239)</f>
        <v>184</v>
      </c>
      <c r="H240" s="9" t="s">
        <v>1104</v>
      </c>
      <c r="I240" s="9">
        <f>SUM(I221:I239)</f>
        <v>209.25</v>
      </c>
      <c r="J240" s="9">
        <f>SUM(J198:J217)</f>
        <v>1462</v>
      </c>
      <c r="K240" s="9">
        <v>23</v>
      </c>
      <c r="L240" s="9">
        <v>71</v>
      </c>
    </row>
    <row r="241" spans="1:12" ht="12.75">
      <c r="A241" s="70" t="s">
        <v>387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4"/>
    </row>
    <row r="242" spans="1:12" ht="38.25">
      <c r="A242" s="7" t="s">
        <v>562</v>
      </c>
      <c r="B242" s="7" t="s">
        <v>1304</v>
      </c>
      <c r="C242" s="7">
        <v>2012</v>
      </c>
      <c r="D242" s="7" t="s">
        <v>563</v>
      </c>
      <c r="E242" s="8">
        <v>25</v>
      </c>
      <c r="F242" s="7" t="s">
        <v>1761</v>
      </c>
      <c r="G242" s="7">
        <v>36</v>
      </c>
      <c r="H242" s="7" t="s">
        <v>568</v>
      </c>
      <c r="I242" s="7">
        <v>26</v>
      </c>
      <c r="J242" s="7">
        <v>104</v>
      </c>
      <c r="K242" s="7" t="s">
        <v>1511</v>
      </c>
      <c r="L242" s="7" t="s">
        <v>564</v>
      </c>
    </row>
    <row r="243" spans="1:12" ht="38.25">
      <c r="A243" s="7" t="s">
        <v>565</v>
      </c>
      <c r="B243" s="7" t="s">
        <v>1615</v>
      </c>
      <c r="C243" s="7">
        <v>2001</v>
      </c>
      <c r="D243" s="7" t="s">
        <v>566</v>
      </c>
      <c r="E243" s="7">
        <v>26</v>
      </c>
      <c r="F243" s="7" t="s">
        <v>1762</v>
      </c>
      <c r="G243" s="7">
        <v>24</v>
      </c>
      <c r="H243" s="7" t="s">
        <v>569</v>
      </c>
      <c r="I243" s="7">
        <v>15</v>
      </c>
      <c r="J243" s="7">
        <v>60</v>
      </c>
      <c r="K243" s="7" t="s">
        <v>1512</v>
      </c>
      <c r="L243" s="7" t="s">
        <v>1104</v>
      </c>
    </row>
    <row r="244" spans="1:12" ht="38.25">
      <c r="A244" s="7" t="s">
        <v>319</v>
      </c>
      <c r="B244" s="7" t="s">
        <v>1607</v>
      </c>
      <c r="C244" s="7">
        <v>2009</v>
      </c>
      <c r="D244" s="7" t="s">
        <v>567</v>
      </c>
      <c r="E244" s="7">
        <v>11</v>
      </c>
      <c r="F244" s="7" t="s">
        <v>1763</v>
      </c>
      <c r="G244" s="7">
        <v>3</v>
      </c>
      <c r="H244" s="7" t="s">
        <v>570</v>
      </c>
      <c r="I244" s="7">
        <v>6</v>
      </c>
      <c r="J244" s="7">
        <v>12</v>
      </c>
      <c r="K244" s="7" t="s">
        <v>1513</v>
      </c>
      <c r="L244" s="7" t="s">
        <v>1104</v>
      </c>
    </row>
    <row r="245" spans="1:12" ht="12.75">
      <c r="A245" s="9" t="s">
        <v>1103</v>
      </c>
      <c r="B245" s="9">
        <v>3</v>
      </c>
      <c r="C245" s="9" t="s">
        <v>1104</v>
      </c>
      <c r="D245" s="9" t="s">
        <v>1104</v>
      </c>
      <c r="E245" s="9" t="s">
        <v>1104</v>
      </c>
      <c r="F245" s="9">
        <v>3</v>
      </c>
      <c r="G245" s="9">
        <f>SUM(G242:G244)</f>
        <v>63</v>
      </c>
      <c r="H245" s="9" t="s">
        <v>1104</v>
      </c>
      <c r="I245" s="9">
        <f>SUM(I242:I244)</f>
        <v>47</v>
      </c>
      <c r="J245" s="9">
        <f>SUM(J242:J244)</f>
        <v>176</v>
      </c>
      <c r="K245" s="9">
        <v>8</v>
      </c>
      <c r="L245" s="9">
        <v>3</v>
      </c>
    </row>
    <row r="246" spans="1:12" ht="12.75">
      <c r="A246" s="70" t="s">
        <v>86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4"/>
    </row>
    <row r="247" spans="1:12" ht="63.75">
      <c r="A247" s="7" t="s">
        <v>87</v>
      </c>
      <c r="B247" s="7" t="s">
        <v>1080</v>
      </c>
      <c r="C247" s="7">
        <v>2003</v>
      </c>
      <c r="D247" s="7" t="s">
        <v>88</v>
      </c>
      <c r="E247" s="8">
        <v>26</v>
      </c>
      <c r="F247" s="7" t="s">
        <v>1764</v>
      </c>
      <c r="G247" s="7">
        <v>2</v>
      </c>
      <c r="H247" s="7" t="s">
        <v>90</v>
      </c>
      <c r="I247" s="7">
        <v>15</v>
      </c>
      <c r="J247" s="7">
        <v>30</v>
      </c>
      <c r="K247" s="7" t="s">
        <v>89</v>
      </c>
      <c r="L247" s="20" t="s">
        <v>1104</v>
      </c>
    </row>
    <row r="248" spans="1:12" ht="63.75">
      <c r="A248" s="7" t="s">
        <v>87</v>
      </c>
      <c r="B248" s="7" t="s">
        <v>1080</v>
      </c>
      <c r="C248" s="7">
        <v>2003</v>
      </c>
      <c r="D248" s="7" t="s">
        <v>88</v>
      </c>
      <c r="E248" s="8">
        <v>26</v>
      </c>
      <c r="F248" s="7" t="s">
        <v>1765</v>
      </c>
      <c r="G248" s="7">
        <v>11</v>
      </c>
      <c r="H248" s="7" t="s">
        <v>95</v>
      </c>
      <c r="I248" s="7">
        <v>36.5</v>
      </c>
      <c r="J248" s="7">
        <v>85</v>
      </c>
      <c r="K248" s="7" t="s">
        <v>91</v>
      </c>
      <c r="L248" s="20" t="s">
        <v>1104</v>
      </c>
    </row>
    <row r="249" spans="1:12" ht="63.75">
      <c r="A249" s="7" t="s">
        <v>87</v>
      </c>
      <c r="B249" s="7" t="s">
        <v>1615</v>
      </c>
      <c r="C249" s="7">
        <v>2001</v>
      </c>
      <c r="D249" s="7" t="s">
        <v>92</v>
      </c>
      <c r="E249" s="7">
        <v>26</v>
      </c>
      <c r="F249" s="7" t="s">
        <v>571</v>
      </c>
      <c r="G249" s="7">
        <v>21</v>
      </c>
      <c r="H249" s="7" t="s">
        <v>96</v>
      </c>
      <c r="I249" s="7">
        <v>25</v>
      </c>
      <c r="J249" s="7">
        <v>33.5</v>
      </c>
      <c r="K249" s="7" t="s">
        <v>93</v>
      </c>
      <c r="L249" s="7" t="s">
        <v>94</v>
      </c>
    </row>
    <row r="250" spans="1:12" ht="63.75">
      <c r="A250" s="7" t="s">
        <v>87</v>
      </c>
      <c r="B250" s="7" t="s">
        <v>97</v>
      </c>
      <c r="C250" s="7">
        <v>2012</v>
      </c>
      <c r="D250" s="7" t="s">
        <v>98</v>
      </c>
      <c r="E250" s="7">
        <v>26</v>
      </c>
      <c r="F250" s="7" t="s">
        <v>572</v>
      </c>
      <c r="G250" s="7">
        <v>37</v>
      </c>
      <c r="H250" s="7" t="s">
        <v>112</v>
      </c>
      <c r="I250" s="7">
        <v>33</v>
      </c>
      <c r="J250" s="7">
        <v>62</v>
      </c>
      <c r="K250" s="7" t="s">
        <v>99</v>
      </c>
      <c r="L250" s="20" t="s">
        <v>1104</v>
      </c>
    </row>
    <row r="251" spans="1:12" ht="51">
      <c r="A251" s="7" t="s">
        <v>87</v>
      </c>
      <c r="B251" s="7" t="s">
        <v>97</v>
      </c>
      <c r="C251" s="7">
        <v>2012</v>
      </c>
      <c r="D251" s="7" t="s">
        <v>98</v>
      </c>
      <c r="E251" s="7">
        <v>26</v>
      </c>
      <c r="F251" s="7" t="s">
        <v>573</v>
      </c>
      <c r="G251" s="7">
        <v>22</v>
      </c>
      <c r="H251" s="7" t="s">
        <v>113</v>
      </c>
      <c r="I251" s="7">
        <v>14.5</v>
      </c>
      <c r="J251" s="7">
        <v>29</v>
      </c>
      <c r="K251" s="7" t="s">
        <v>100</v>
      </c>
      <c r="L251" s="7" t="s">
        <v>101</v>
      </c>
    </row>
    <row r="252" spans="1:12" ht="51">
      <c r="A252" s="7" t="s">
        <v>87</v>
      </c>
      <c r="B252" s="7" t="s">
        <v>102</v>
      </c>
      <c r="C252" s="7">
        <v>2014</v>
      </c>
      <c r="D252" s="7" t="s">
        <v>103</v>
      </c>
      <c r="E252" s="7">
        <v>28</v>
      </c>
      <c r="F252" s="7" t="s">
        <v>574</v>
      </c>
      <c r="G252" s="7">
        <v>10</v>
      </c>
      <c r="H252" s="7" t="s">
        <v>114</v>
      </c>
      <c r="I252" s="7">
        <v>37</v>
      </c>
      <c r="J252" s="7">
        <v>66</v>
      </c>
      <c r="K252" s="7" t="s">
        <v>104</v>
      </c>
      <c r="L252" s="20" t="s">
        <v>1104</v>
      </c>
    </row>
    <row r="253" spans="1:12" ht="63.75">
      <c r="A253" s="7" t="s">
        <v>87</v>
      </c>
      <c r="B253" s="7" t="s">
        <v>102</v>
      </c>
      <c r="C253" s="7">
        <v>2014</v>
      </c>
      <c r="D253" s="7" t="s">
        <v>103</v>
      </c>
      <c r="E253" s="7">
        <v>28</v>
      </c>
      <c r="F253" s="7" t="s">
        <v>575</v>
      </c>
      <c r="G253" s="7">
        <v>16</v>
      </c>
      <c r="H253" s="7" t="s">
        <v>115</v>
      </c>
      <c r="I253" s="7">
        <v>15</v>
      </c>
      <c r="J253" s="7">
        <v>30</v>
      </c>
      <c r="K253" s="7" t="s">
        <v>105</v>
      </c>
      <c r="L253" s="7" t="s">
        <v>106</v>
      </c>
    </row>
    <row r="254" spans="1:12" ht="63.75">
      <c r="A254" s="7" t="s">
        <v>87</v>
      </c>
      <c r="B254" s="7" t="s">
        <v>102</v>
      </c>
      <c r="C254" s="7">
        <v>2014</v>
      </c>
      <c r="D254" s="7" t="s">
        <v>103</v>
      </c>
      <c r="E254" s="7">
        <v>28</v>
      </c>
      <c r="F254" s="7" t="s">
        <v>576</v>
      </c>
      <c r="G254" s="7">
        <v>2</v>
      </c>
      <c r="H254" s="7" t="s">
        <v>116</v>
      </c>
      <c r="I254" s="7">
        <v>12</v>
      </c>
      <c r="J254" s="7">
        <v>24</v>
      </c>
      <c r="K254" s="7" t="s">
        <v>107</v>
      </c>
      <c r="L254" s="7" t="s">
        <v>1104</v>
      </c>
    </row>
    <row r="255" spans="1:12" ht="63.75">
      <c r="A255" s="7" t="s">
        <v>87</v>
      </c>
      <c r="B255" s="48" t="s">
        <v>108</v>
      </c>
      <c r="C255" s="49">
        <v>2012</v>
      </c>
      <c r="D255" s="7" t="s">
        <v>109</v>
      </c>
      <c r="E255" s="48">
        <v>14</v>
      </c>
      <c r="F255" s="7" t="s">
        <v>577</v>
      </c>
      <c r="G255" s="50">
        <v>10</v>
      </c>
      <c r="H255" s="7" t="s">
        <v>117</v>
      </c>
      <c r="I255" s="49">
        <v>20.5</v>
      </c>
      <c r="J255" s="49">
        <v>41</v>
      </c>
      <c r="K255" s="7" t="s">
        <v>110</v>
      </c>
      <c r="L255" s="20" t="s">
        <v>1104</v>
      </c>
    </row>
    <row r="256" spans="1:12" ht="63.75">
      <c r="A256" s="7" t="s">
        <v>87</v>
      </c>
      <c r="B256" s="48" t="s">
        <v>108</v>
      </c>
      <c r="C256" s="49">
        <v>2012</v>
      </c>
      <c r="D256" s="7" t="s">
        <v>109</v>
      </c>
      <c r="E256" s="48">
        <v>14</v>
      </c>
      <c r="F256" s="7" t="s">
        <v>578</v>
      </c>
      <c r="G256" s="7">
        <v>4</v>
      </c>
      <c r="H256" s="7" t="s">
        <v>118</v>
      </c>
      <c r="I256" s="49">
        <v>9.5</v>
      </c>
      <c r="J256" s="49">
        <v>19</v>
      </c>
      <c r="K256" s="7" t="s">
        <v>111</v>
      </c>
      <c r="L256" s="20" t="s">
        <v>1104</v>
      </c>
    </row>
    <row r="257" spans="1:12" ht="63.75">
      <c r="A257" s="7" t="s">
        <v>87</v>
      </c>
      <c r="B257" s="48" t="s">
        <v>108</v>
      </c>
      <c r="C257" s="49">
        <v>2008</v>
      </c>
      <c r="D257" s="7" t="s">
        <v>119</v>
      </c>
      <c r="E257" s="48">
        <v>14</v>
      </c>
      <c r="F257" s="7" t="s">
        <v>579</v>
      </c>
      <c r="G257" s="7">
        <v>5</v>
      </c>
      <c r="H257" s="7" t="s">
        <v>123</v>
      </c>
      <c r="I257" s="49">
        <v>30.5</v>
      </c>
      <c r="J257" s="49">
        <v>67</v>
      </c>
      <c r="K257" s="7" t="s">
        <v>120</v>
      </c>
      <c r="L257" s="7" t="s">
        <v>121</v>
      </c>
    </row>
    <row r="258" spans="1:12" ht="63.75">
      <c r="A258" s="16" t="s">
        <v>87</v>
      </c>
      <c r="B258" s="51" t="s">
        <v>108</v>
      </c>
      <c r="C258" s="52">
        <v>2008</v>
      </c>
      <c r="D258" s="16" t="s">
        <v>119</v>
      </c>
      <c r="E258" s="16" t="s">
        <v>119</v>
      </c>
      <c r="F258" s="16" t="s">
        <v>580</v>
      </c>
      <c r="G258" s="16">
        <v>2</v>
      </c>
      <c r="H258" s="16" t="s">
        <v>124</v>
      </c>
      <c r="I258" s="53">
        <v>12.5</v>
      </c>
      <c r="J258" s="53">
        <v>25</v>
      </c>
      <c r="K258" s="16" t="s">
        <v>122</v>
      </c>
      <c r="L258" s="16" t="s">
        <v>122</v>
      </c>
    </row>
    <row r="259" spans="1:12" ht="12.75">
      <c r="A259" s="9" t="s">
        <v>1103</v>
      </c>
      <c r="B259" s="54">
        <v>6</v>
      </c>
      <c r="C259" s="54" t="s">
        <v>1104</v>
      </c>
      <c r="D259" s="9" t="s">
        <v>1104</v>
      </c>
      <c r="E259" s="9" t="s">
        <v>1104</v>
      </c>
      <c r="F259" s="9">
        <v>5</v>
      </c>
      <c r="G259" s="9">
        <f>SUM(G247:G258)</f>
        <v>142</v>
      </c>
      <c r="H259" s="9" t="s">
        <v>1104</v>
      </c>
      <c r="I259" s="55">
        <f>SUM(I247:I258)</f>
        <v>261</v>
      </c>
      <c r="J259" s="55">
        <f>SUM(J247:J258)</f>
        <v>511.5</v>
      </c>
      <c r="K259" s="9">
        <v>30</v>
      </c>
      <c r="L259" s="9">
        <v>35.5</v>
      </c>
    </row>
    <row r="260" spans="1:12" ht="12.75">
      <c r="A260" s="70" t="s">
        <v>907</v>
      </c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4"/>
    </row>
    <row r="261" spans="1:12" ht="60" customHeight="1">
      <c r="A261" s="63" t="s">
        <v>908</v>
      </c>
      <c r="B261" s="63" t="s">
        <v>1384</v>
      </c>
      <c r="C261" s="63">
        <v>2001</v>
      </c>
      <c r="D261" s="63" t="s">
        <v>909</v>
      </c>
      <c r="E261" s="63">
        <v>24</v>
      </c>
      <c r="F261" s="7" t="s">
        <v>581</v>
      </c>
      <c r="G261" s="63">
        <v>33</v>
      </c>
      <c r="H261" s="63" t="s">
        <v>910</v>
      </c>
      <c r="I261" s="63">
        <v>54</v>
      </c>
      <c r="J261" s="63">
        <v>108</v>
      </c>
      <c r="K261" s="63" t="s">
        <v>911</v>
      </c>
      <c r="L261" s="63" t="s">
        <v>912</v>
      </c>
    </row>
    <row r="262" spans="1:12" ht="38.25">
      <c r="A262" s="64"/>
      <c r="B262" s="64"/>
      <c r="C262" s="64"/>
      <c r="D262" s="64"/>
      <c r="E262" s="64"/>
      <c r="F262" s="7" t="s">
        <v>582</v>
      </c>
      <c r="G262" s="64"/>
      <c r="H262" s="64"/>
      <c r="I262" s="64"/>
      <c r="J262" s="64"/>
      <c r="K262" s="64"/>
      <c r="L262" s="64"/>
    </row>
    <row r="263" spans="1:12" ht="38.25">
      <c r="A263" s="7" t="s">
        <v>913</v>
      </c>
      <c r="B263" s="7" t="s">
        <v>1328</v>
      </c>
      <c r="C263" s="7">
        <v>2004</v>
      </c>
      <c r="D263" s="7" t="s">
        <v>914</v>
      </c>
      <c r="E263" s="7">
        <v>26</v>
      </c>
      <c r="F263" s="7" t="s">
        <v>583</v>
      </c>
      <c r="G263" s="7">
        <v>13</v>
      </c>
      <c r="H263" s="7" t="s">
        <v>915</v>
      </c>
      <c r="I263" s="7">
        <v>26</v>
      </c>
      <c r="J263" s="7">
        <v>52</v>
      </c>
      <c r="K263" s="7" t="s">
        <v>916</v>
      </c>
      <c r="L263" s="7" t="s">
        <v>917</v>
      </c>
    </row>
    <row r="264" spans="1:12" ht="63.75">
      <c r="A264" s="7" t="s">
        <v>918</v>
      </c>
      <c r="B264" s="7" t="s">
        <v>1621</v>
      </c>
      <c r="C264" s="7">
        <v>2007</v>
      </c>
      <c r="D264" s="7" t="s">
        <v>919</v>
      </c>
      <c r="E264" s="7">
        <v>24</v>
      </c>
      <c r="F264" s="7" t="s">
        <v>584</v>
      </c>
      <c r="G264" s="7">
        <v>45</v>
      </c>
      <c r="H264" s="7" t="s">
        <v>920</v>
      </c>
      <c r="I264" s="7">
        <v>34</v>
      </c>
      <c r="J264" s="7">
        <v>68</v>
      </c>
      <c r="K264" s="7" t="s">
        <v>921</v>
      </c>
      <c r="L264" s="7" t="s">
        <v>922</v>
      </c>
    </row>
    <row r="265" spans="1:12" ht="76.5">
      <c r="A265" s="7" t="s">
        <v>923</v>
      </c>
      <c r="B265" s="7" t="s">
        <v>633</v>
      </c>
      <c r="C265" s="7">
        <v>2012</v>
      </c>
      <c r="D265" s="7" t="s">
        <v>924</v>
      </c>
      <c r="E265" s="7">
        <v>27</v>
      </c>
      <c r="F265" s="7" t="s">
        <v>585</v>
      </c>
      <c r="G265" s="7">
        <v>57</v>
      </c>
      <c r="H265" s="7" t="s">
        <v>925</v>
      </c>
      <c r="I265" s="7">
        <v>55</v>
      </c>
      <c r="J265" s="7">
        <v>110</v>
      </c>
      <c r="K265" s="7" t="s">
        <v>926</v>
      </c>
      <c r="L265" s="7" t="s">
        <v>927</v>
      </c>
    </row>
    <row r="266" spans="1:12" ht="12.75">
      <c r="A266" s="9" t="s">
        <v>1103</v>
      </c>
      <c r="B266" s="9">
        <v>4</v>
      </c>
      <c r="C266" s="9" t="s">
        <v>1104</v>
      </c>
      <c r="D266" s="9" t="s">
        <v>1104</v>
      </c>
      <c r="E266" s="9" t="s">
        <v>1104</v>
      </c>
      <c r="F266" s="9">
        <v>4</v>
      </c>
      <c r="G266" s="9">
        <f>SUM(G261:G265)</f>
        <v>148</v>
      </c>
      <c r="H266" s="9" t="s">
        <v>1104</v>
      </c>
      <c r="I266" s="9">
        <f>SUM(I261:I265)</f>
        <v>169</v>
      </c>
      <c r="J266" s="9">
        <f>SUM(J261:J265)</f>
        <v>338</v>
      </c>
      <c r="K266" s="9">
        <v>23</v>
      </c>
      <c r="L266" s="9">
        <v>34</v>
      </c>
    </row>
    <row r="267" spans="1:12" ht="12.75">
      <c r="A267" s="70" t="s">
        <v>625</v>
      </c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4"/>
    </row>
    <row r="268" spans="1:12" ht="38.25">
      <c r="A268" s="7" t="s">
        <v>626</v>
      </c>
      <c r="B268" s="7" t="s">
        <v>627</v>
      </c>
      <c r="C268" s="7">
        <v>2001</v>
      </c>
      <c r="D268" s="7" t="s">
        <v>628</v>
      </c>
      <c r="E268" s="7">
        <v>25</v>
      </c>
      <c r="F268" s="7" t="s">
        <v>586</v>
      </c>
      <c r="G268" s="7">
        <v>38</v>
      </c>
      <c r="H268" s="7" t="s">
        <v>629</v>
      </c>
      <c r="I268" s="7">
        <v>40</v>
      </c>
      <c r="J268" s="7">
        <v>80</v>
      </c>
      <c r="K268" s="7" t="s">
        <v>630</v>
      </c>
      <c r="L268" s="7" t="s">
        <v>631</v>
      </c>
    </row>
    <row r="269" spans="1:12" ht="53.25" customHeight="1">
      <c r="A269" s="63" t="s">
        <v>632</v>
      </c>
      <c r="B269" s="63" t="s">
        <v>633</v>
      </c>
      <c r="C269" s="63">
        <v>2012</v>
      </c>
      <c r="D269" s="63" t="s">
        <v>634</v>
      </c>
      <c r="E269" s="63">
        <v>25</v>
      </c>
      <c r="F269" s="7" t="s">
        <v>587</v>
      </c>
      <c r="G269" s="63">
        <v>20</v>
      </c>
      <c r="H269" s="63" t="s">
        <v>635</v>
      </c>
      <c r="I269" s="63">
        <v>40</v>
      </c>
      <c r="J269" s="63">
        <v>102</v>
      </c>
      <c r="K269" s="63" t="s">
        <v>636</v>
      </c>
      <c r="L269" s="63" t="s">
        <v>637</v>
      </c>
    </row>
    <row r="270" spans="1:12" ht="38.25">
      <c r="A270" s="64"/>
      <c r="B270" s="64"/>
      <c r="C270" s="64"/>
      <c r="D270" s="64"/>
      <c r="E270" s="64"/>
      <c r="F270" s="7" t="s">
        <v>588</v>
      </c>
      <c r="G270" s="64"/>
      <c r="H270" s="64"/>
      <c r="I270" s="64"/>
      <c r="J270" s="64"/>
      <c r="K270" s="64"/>
      <c r="L270" s="64"/>
    </row>
    <row r="271" spans="1:12" ht="102">
      <c r="A271" s="7" t="s">
        <v>638</v>
      </c>
      <c r="B271" s="7" t="s">
        <v>639</v>
      </c>
      <c r="C271" s="7">
        <v>2016</v>
      </c>
      <c r="D271" s="7" t="s">
        <v>640</v>
      </c>
      <c r="E271" s="7">
        <v>32</v>
      </c>
      <c r="F271" s="7" t="s">
        <v>1173</v>
      </c>
      <c r="G271" s="7">
        <v>39</v>
      </c>
      <c r="H271" s="7" t="s">
        <v>641</v>
      </c>
      <c r="I271" s="7">
        <v>59</v>
      </c>
      <c r="J271" s="7">
        <v>118</v>
      </c>
      <c r="K271" s="7" t="s">
        <v>642</v>
      </c>
      <c r="L271" s="7" t="s">
        <v>643</v>
      </c>
    </row>
    <row r="272" spans="1:12" ht="43.5" customHeight="1">
      <c r="A272" s="7" t="s">
        <v>644</v>
      </c>
      <c r="B272" s="7" t="s">
        <v>645</v>
      </c>
      <c r="C272" s="7">
        <v>2012</v>
      </c>
      <c r="D272" s="7" t="s">
        <v>646</v>
      </c>
      <c r="E272" s="7">
        <v>25</v>
      </c>
      <c r="F272" s="7" t="s">
        <v>1174</v>
      </c>
      <c r="G272" s="7">
        <v>22</v>
      </c>
      <c r="H272" s="7" t="s">
        <v>647</v>
      </c>
      <c r="I272" s="7">
        <v>24</v>
      </c>
      <c r="J272" s="7">
        <v>48</v>
      </c>
      <c r="K272" s="7" t="s">
        <v>648</v>
      </c>
      <c r="L272" s="7" t="s">
        <v>649</v>
      </c>
    </row>
    <row r="273" spans="1:12" ht="38.25">
      <c r="A273" s="7" t="s">
        <v>650</v>
      </c>
      <c r="B273" s="7" t="s">
        <v>651</v>
      </c>
      <c r="C273" s="7">
        <v>2006</v>
      </c>
      <c r="D273" s="7" t="s">
        <v>652</v>
      </c>
      <c r="E273" s="7">
        <v>14</v>
      </c>
      <c r="F273" s="7" t="s">
        <v>1175</v>
      </c>
      <c r="G273" s="7">
        <v>13</v>
      </c>
      <c r="H273" s="7" t="s">
        <v>653</v>
      </c>
      <c r="I273" s="7">
        <v>22</v>
      </c>
      <c r="J273" s="7">
        <v>44</v>
      </c>
      <c r="K273" s="7" t="s">
        <v>654</v>
      </c>
      <c r="L273" s="7" t="s">
        <v>655</v>
      </c>
    </row>
    <row r="274" spans="1:12" ht="42" customHeight="1">
      <c r="A274" s="63" t="s">
        <v>656</v>
      </c>
      <c r="B274" s="63" t="s">
        <v>657</v>
      </c>
      <c r="C274" s="63">
        <v>2010</v>
      </c>
      <c r="D274" s="63" t="s">
        <v>658</v>
      </c>
      <c r="E274" s="63">
        <v>25</v>
      </c>
      <c r="F274" s="7" t="s">
        <v>1176</v>
      </c>
      <c r="G274" s="63">
        <v>37</v>
      </c>
      <c r="H274" s="63" t="s">
        <v>659</v>
      </c>
      <c r="I274" s="63">
        <v>93</v>
      </c>
      <c r="J274" s="63">
        <v>186</v>
      </c>
      <c r="K274" s="63" t="s">
        <v>1363</v>
      </c>
      <c r="L274" s="63" t="s">
        <v>660</v>
      </c>
    </row>
    <row r="275" spans="1:12" ht="61.5" customHeight="1">
      <c r="A275" s="64"/>
      <c r="B275" s="64"/>
      <c r="C275" s="64"/>
      <c r="D275" s="64"/>
      <c r="E275" s="64"/>
      <c r="F275" s="7" t="s">
        <v>1177</v>
      </c>
      <c r="G275" s="64"/>
      <c r="H275" s="64"/>
      <c r="I275" s="64"/>
      <c r="J275" s="64"/>
      <c r="K275" s="64"/>
      <c r="L275" s="64"/>
    </row>
    <row r="276" spans="1:12" ht="38.25">
      <c r="A276" s="7" t="s">
        <v>661</v>
      </c>
      <c r="B276" s="7" t="s">
        <v>662</v>
      </c>
      <c r="C276" s="7">
        <v>2008</v>
      </c>
      <c r="D276" s="7" t="s">
        <v>663</v>
      </c>
      <c r="E276" s="7">
        <v>25</v>
      </c>
      <c r="F276" s="7" t="s">
        <v>1178</v>
      </c>
      <c r="G276" s="7">
        <v>22</v>
      </c>
      <c r="H276" s="7" t="s">
        <v>664</v>
      </c>
      <c r="I276" s="7">
        <v>26</v>
      </c>
      <c r="J276" s="7">
        <v>52</v>
      </c>
      <c r="K276" s="7" t="s">
        <v>1364</v>
      </c>
      <c r="L276" s="7" t="s">
        <v>665</v>
      </c>
    </row>
    <row r="277" spans="1:12" ht="48.75" customHeight="1">
      <c r="A277" s="63" t="s">
        <v>666</v>
      </c>
      <c r="B277" s="63" t="s">
        <v>667</v>
      </c>
      <c r="C277" s="63">
        <v>2010</v>
      </c>
      <c r="D277" s="63" t="s">
        <v>668</v>
      </c>
      <c r="E277" s="63">
        <v>25</v>
      </c>
      <c r="F277" s="7" t="s">
        <v>1179</v>
      </c>
      <c r="G277" s="63">
        <v>34</v>
      </c>
      <c r="H277" s="63" t="s">
        <v>669</v>
      </c>
      <c r="I277" s="63">
        <v>48</v>
      </c>
      <c r="J277" s="63">
        <v>96</v>
      </c>
      <c r="K277" s="63" t="s">
        <v>1514</v>
      </c>
      <c r="L277" s="63" t="s">
        <v>670</v>
      </c>
    </row>
    <row r="278" spans="1:12" ht="46.5" customHeight="1">
      <c r="A278" s="68"/>
      <c r="B278" s="68"/>
      <c r="C278" s="68"/>
      <c r="D278" s="68"/>
      <c r="E278" s="68"/>
      <c r="F278" s="7" t="s">
        <v>1180</v>
      </c>
      <c r="G278" s="68"/>
      <c r="H278" s="68"/>
      <c r="I278" s="68"/>
      <c r="J278" s="68"/>
      <c r="K278" s="68"/>
      <c r="L278" s="68"/>
    </row>
    <row r="279" spans="1:12" ht="48" customHeight="1">
      <c r="A279" s="64"/>
      <c r="B279" s="64"/>
      <c r="C279" s="64"/>
      <c r="D279" s="64"/>
      <c r="E279" s="64"/>
      <c r="F279" s="7" t="s">
        <v>1181</v>
      </c>
      <c r="G279" s="64"/>
      <c r="H279" s="64"/>
      <c r="I279" s="64"/>
      <c r="J279" s="64"/>
      <c r="K279" s="64"/>
      <c r="L279" s="64"/>
    </row>
    <row r="280" spans="1:12" ht="63.75">
      <c r="A280" s="7" t="s">
        <v>666</v>
      </c>
      <c r="B280" s="7" t="s">
        <v>671</v>
      </c>
      <c r="C280" s="7">
        <v>2005</v>
      </c>
      <c r="D280" s="7" t="s">
        <v>672</v>
      </c>
      <c r="E280" s="7">
        <v>32</v>
      </c>
      <c r="F280" s="7" t="s">
        <v>1180</v>
      </c>
      <c r="G280" s="7">
        <v>51</v>
      </c>
      <c r="H280" s="7" t="s">
        <v>673</v>
      </c>
      <c r="I280" s="7">
        <v>48</v>
      </c>
      <c r="J280" s="7">
        <v>96</v>
      </c>
      <c r="K280" s="7" t="s">
        <v>674</v>
      </c>
      <c r="L280" s="7" t="s">
        <v>1104</v>
      </c>
    </row>
    <row r="281" spans="1:12" ht="38.25">
      <c r="A281" s="7" t="s">
        <v>675</v>
      </c>
      <c r="B281" s="7" t="s">
        <v>676</v>
      </c>
      <c r="C281" s="7">
        <v>2012</v>
      </c>
      <c r="D281" s="7" t="s">
        <v>677</v>
      </c>
      <c r="E281" s="7">
        <v>25</v>
      </c>
      <c r="F281" s="7" t="s">
        <v>1182</v>
      </c>
      <c r="G281" s="7">
        <v>30</v>
      </c>
      <c r="H281" s="7" t="s">
        <v>678</v>
      </c>
      <c r="I281" s="7">
        <v>36</v>
      </c>
      <c r="J281" s="7">
        <v>72</v>
      </c>
      <c r="K281" s="7" t="s">
        <v>679</v>
      </c>
      <c r="L281" s="7" t="s">
        <v>680</v>
      </c>
    </row>
    <row r="282" spans="1:12" ht="25.5">
      <c r="A282" s="7" t="s">
        <v>675</v>
      </c>
      <c r="B282" s="7" t="s">
        <v>627</v>
      </c>
      <c r="C282" s="7">
        <v>2003</v>
      </c>
      <c r="D282" s="7" t="s">
        <v>681</v>
      </c>
      <c r="E282" s="7">
        <v>25</v>
      </c>
      <c r="F282" s="7" t="s">
        <v>1182</v>
      </c>
      <c r="G282" s="7">
        <v>41</v>
      </c>
      <c r="H282" s="7" t="s">
        <v>682</v>
      </c>
      <c r="I282" s="7">
        <v>30</v>
      </c>
      <c r="J282" s="7">
        <v>60</v>
      </c>
      <c r="K282" s="7" t="s">
        <v>683</v>
      </c>
      <c r="L282" s="7" t="s">
        <v>684</v>
      </c>
    </row>
    <row r="283" spans="1:12" ht="51">
      <c r="A283" s="7" t="s">
        <v>685</v>
      </c>
      <c r="B283" s="7" t="s">
        <v>686</v>
      </c>
      <c r="C283" s="7">
        <v>2013</v>
      </c>
      <c r="D283" s="7" t="s">
        <v>687</v>
      </c>
      <c r="E283" s="7">
        <v>25</v>
      </c>
      <c r="F283" s="7" t="s">
        <v>1183</v>
      </c>
      <c r="G283" s="7">
        <v>46</v>
      </c>
      <c r="H283" s="7" t="s">
        <v>688</v>
      </c>
      <c r="I283" s="7">
        <v>39</v>
      </c>
      <c r="J283" s="7">
        <v>78</v>
      </c>
      <c r="K283" s="7" t="s">
        <v>689</v>
      </c>
      <c r="L283" s="7" t="s">
        <v>690</v>
      </c>
    </row>
    <row r="284" spans="1:12" ht="38.25">
      <c r="A284" s="7" t="s">
        <v>685</v>
      </c>
      <c r="B284" s="7" t="s">
        <v>691</v>
      </c>
      <c r="C284" s="7">
        <v>2010</v>
      </c>
      <c r="D284" s="7" t="s">
        <v>692</v>
      </c>
      <c r="E284" s="7">
        <v>25</v>
      </c>
      <c r="F284" s="7" t="s">
        <v>1184</v>
      </c>
      <c r="G284" s="7">
        <v>34</v>
      </c>
      <c r="H284" s="7" t="s">
        <v>693</v>
      </c>
      <c r="I284" s="7">
        <v>43</v>
      </c>
      <c r="J284" s="7">
        <v>86</v>
      </c>
      <c r="K284" s="7" t="s">
        <v>375</v>
      </c>
      <c r="L284" s="7" t="s">
        <v>376</v>
      </c>
    </row>
    <row r="285" spans="1:12" ht="76.5">
      <c r="A285" s="7" t="s">
        <v>377</v>
      </c>
      <c r="B285" s="7" t="s">
        <v>645</v>
      </c>
      <c r="C285" s="7">
        <v>2012</v>
      </c>
      <c r="D285" s="7" t="s">
        <v>378</v>
      </c>
      <c r="E285" s="7">
        <v>25</v>
      </c>
      <c r="F285" s="7" t="s">
        <v>1185</v>
      </c>
      <c r="G285" s="7">
        <v>81</v>
      </c>
      <c r="H285" s="7" t="s">
        <v>379</v>
      </c>
      <c r="I285" s="7">
        <v>54</v>
      </c>
      <c r="J285" s="7">
        <v>108</v>
      </c>
      <c r="K285" s="7" t="s">
        <v>380</v>
      </c>
      <c r="L285" s="7" t="s">
        <v>381</v>
      </c>
    </row>
    <row r="286" spans="1:12" ht="38.25">
      <c r="A286" s="7" t="s">
        <v>382</v>
      </c>
      <c r="B286" s="7" t="s">
        <v>383</v>
      </c>
      <c r="C286" s="7"/>
      <c r="D286" s="7"/>
      <c r="E286" s="7">
        <v>19</v>
      </c>
      <c r="F286" s="7" t="s">
        <v>1186</v>
      </c>
      <c r="G286" s="7">
        <v>15</v>
      </c>
      <c r="H286" s="7" t="s">
        <v>384</v>
      </c>
      <c r="I286" s="7">
        <v>50</v>
      </c>
      <c r="J286" s="7">
        <v>100</v>
      </c>
      <c r="K286" s="7" t="s">
        <v>385</v>
      </c>
      <c r="L286" s="7" t="s">
        <v>1104</v>
      </c>
    </row>
    <row r="287" spans="1:12" ht="12.75">
      <c r="A287" s="12" t="s">
        <v>1103</v>
      </c>
      <c r="B287" s="12">
        <v>15</v>
      </c>
      <c r="C287" s="12" t="s">
        <v>1104</v>
      </c>
      <c r="D287" s="12" t="s">
        <v>1104</v>
      </c>
      <c r="E287" s="12" t="s">
        <v>1104</v>
      </c>
      <c r="F287" s="12">
        <v>16</v>
      </c>
      <c r="G287" s="12">
        <f>SUM(G268:G286)</f>
        <v>523</v>
      </c>
      <c r="H287" s="12" t="s">
        <v>1104</v>
      </c>
      <c r="I287" s="12">
        <f>SUM(I268:I286)</f>
        <v>652</v>
      </c>
      <c r="J287" s="12">
        <f>SUM(J268:J286)</f>
        <v>1326</v>
      </c>
      <c r="K287" s="12">
        <v>67</v>
      </c>
      <c r="L287" s="12">
        <v>84</v>
      </c>
    </row>
    <row r="288" spans="1:12" ht="12.75">
      <c r="A288" s="56" t="s">
        <v>1108</v>
      </c>
      <c r="B288" s="56">
        <f>B16+B32+B42+B59+B86+B102+B110+B115+B125+B132+B136+B160+B177+B181+B196+B219+B240+B245+B259+B266+B287</f>
        <v>167</v>
      </c>
      <c r="C288" s="56" t="s">
        <v>1104</v>
      </c>
      <c r="D288" s="56" t="s">
        <v>1104</v>
      </c>
      <c r="E288" s="56" t="s">
        <v>1104</v>
      </c>
      <c r="F288" s="56">
        <f>F16+F32+F42+F59+F86+F102+F110+F115+F125+F132+F136+F160+F177+F181+F196+F219+F240+F245+F259+F266+F287</f>
        <v>151</v>
      </c>
      <c r="G288" s="56">
        <f>G16+G32+G42+G59+G86+G102+G110+G115+G125+G132+G136+G160+G177+G181+G196+G219+G240+G245+G259+G266+G287</f>
        <v>5022</v>
      </c>
      <c r="H288" s="56" t="s">
        <v>1104</v>
      </c>
      <c r="I288" s="56">
        <f>I16+I32+I42+I59+I86+I102+I110+I115+I125+I132+I136+I160+I177+I181+I196+I219+I240+I245+I259+I266+I287</f>
        <v>6228.95</v>
      </c>
      <c r="J288" s="56">
        <f>J16+J32+J42+J59+J86+J110+J125+J132+J136+J160+J177+J181+J196+J219+J240+J245+J259+J266+J287</f>
        <v>12878.7</v>
      </c>
      <c r="K288" s="56">
        <f>K16+K32+K42+K59+K86+K102+K110+K115+K125+K132+K136+K160+K177+K181+K196+K219+K240+K245+K259+K266+K287</f>
        <v>609</v>
      </c>
      <c r="L288" s="56">
        <f>L16+L32+L42+L59+L102+L110+L115+L125+L132+L136+L160+L177+L181+L196+L219+L240+L245+L259+L266+L287</f>
        <v>869.9</v>
      </c>
    </row>
    <row r="289" spans="1:12" ht="12.75">
      <c r="A289" s="71" t="s">
        <v>1305</v>
      </c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4"/>
    </row>
    <row r="290" spans="1:12" ht="58.5" customHeight="1">
      <c r="A290" s="63" t="s">
        <v>1338</v>
      </c>
      <c r="B290" s="63" t="s">
        <v>1339</v>
      </c>
      <c r="C290" s="63">
        <v>2017</v>
      </c>
      <c r="D290" s="63" t="s">
        <v>1340</v>
      </c>
      <c r="E290" s="63">
        <v>30</v>
      </c>
      <c r="F290" s="7" t="s">
        <v>1187</v>
      </c>
      <c r="G290" s="63">
        <v>20</v>
      </c>
      <c r="H290" s="63" t="s">
        <v>1341</v>
      </c>
      <c r="I290" s="63">
        <v>43.5</v>
      </c>
      <c r="J290" s="63">
        <v>87</v>
      </c>
      <c r="K290" s="63" t="s">
        <v>1342</v>
      </c>
      <c r="L290" s="63" t="s">
        <v>1104</v>
      </c>
    </row>
    <row r="291" spans="1:12" ht="46.5" customHeight="1">
      <c r="A291" s="64"/>
      <c r="B291" s="64"/>
      <c r="C291" s="64"/>
      <c r="D291" s="64"/>
      <c r="E291" s="64"/>
      <c r="F291" s="7" t="s">
        <v>1188</v>
      </c>
      <c r="G291" s="64"/>
      <c r="H291" s="64"/>
      <c r="I291" s="64"/>
      <c r="J291" s="64"/>
      <c r="K291" s="64"/>
      <c r="L291" s="64"/>
    </row>
    <row r="292" spans="1:12" ht="85.5" customHeight="1">
      <c r="A292" s="63" t="s">
        <v>1343</v>
      </c>
      <c r="B292" s="63" t="s">
        <v>1344</v>
      </c>
      <c r="C292" s="63">
        <v>2011</v>
      </c>
      <c r="D292" s="63" t="s">
        <v>1345</v>
      </c>
      <c r="E292" s="63">
        <v>23</v>
      </c>
      <c r="F292" s="7" t="s">
        <v>1189</v>
      </c>
      <c r="G292" s="63">
        <v>25</v>
      </c>
      <c r="H292" s="63" t="s">
        <v>1346</v>
      </c>
      <c r="I292" s="63">
        <v>28</v>
      </c>
      <c r="J292" s="63">
        <v>56</v>
      </c>
      <c r="K292" s="63" t="s">
        <v>1347</v>
      </c>
      <c r="L292" s="63" t="s">
        <v>1104</v>
      </c>
    </row>
    <row r="293" spans="1:12" ht="38.25">
      <c r="A293" s="64"/>
      <c r="B293" s="64"/>
      <c r="C293" s="64"/>
      <c r="D293" s="64"/>
      <c r="E293" s="64"/>
      <c r="F293" s="7" t="s">
        <v>1190</v>
      </c>
      <c r="G293" s="64"/>
      <c r="H293" s="64"/>
      <c r="I293" s="64"/>
      <c r="J293" s="64"/>
      <c r="K293" s="64"/>
      <c r="L293" s="64"/>
    </row>
    <row r="294" spans="1:12" ht="76.5">
      <c r="A294" s="7" t="s">
        <v>1343</v>
      </c>
      <c r="B294" s="7" t="s">
        <v>1344</v>
      </c>
      <c r="C294" s="7">
        <v>2011</v>
      </c>
      <c r="D294" s="7" t="s">
        <v>1345</v>
      </c>
      <c r="E294" s="7">
        <v>23</v>
      </c>
      <c r="F294" s="7" t="s">
        <v>1191</v>
      </c>
      <c r="G294" s="7">
        <v>5</v>
      </c>
      <c r="H294" s="7" t="s">
        <v>1348</v>
      </c>
      <c r="I294" s="7">
        <v>18</v>
      </c>
      <c r="J294" s="7">
        <v>36</v>
      </c>
      <c r="K294" s="7" t="s">
        <v>1349</v>
      </c>
      <c r="L294" s="7" t="s">
        <v>1104</v>
      </c>
    </row>
    <row r="295" spans="1:12" ht="12.75">
      <c r="A295" s="19" t="s">
        <v>1106</v>
      </c>
      <c r="B295" s="9">
        <v>2</v>
      </c>
      <c r="C295" s="9" t="s">
        <v>1104</v>
      </c>
      <c r="D295" s="9" t="s">
        <v>1104</v>
      </c>
      <c r="E295" s="9" t="s">
        <v>1104</v>
      </c>
      <c r="F295" s="9">
        <v>2</v>
      </c>
      <c r="G295" s="9">
        <f>SUM(G290:G294)</f>
        <v>50</v>
      </c>
      <c r="H295" s="9" t="s">
        <v>1104</v>
      </c>
      <c r="I295" s="9">
        <f>SUM(I290:I294)</f>
        <v>89.5</v>
      </c>
      <c r="J295" s="9">
        <f>SUM(J290:J294)</f>
        <v>179</v>
      </c>
      <c r="K295" s="9">
        <v>4</v>
      </c>
      <c r="L295" s="9">
        <v>0</v>
      </c>
    </row>
    <row r="296" spans="1:12" ht="12.75">
      <c r="A296" s="70" t="s">
        <v>1306</v>
      </c>
      <c r="B296" s="73"/>
      <c r="C296" s="73"/>
      <c r="D296" s="73"/>
      <c r="E296" s="73"/>
      <c r="F296" s="73"/>
      <c r="G296" s="73"/>
      <c r="H296" s="73"/>
      <c r="I296" s="73"/>
      <c r="J296" s="73"/>
      <c r="K296" s="74"/>
      <c r="L296" s="7"/>
    </row>
    <row r="297" spans="1:12" ht="51">
      <c r="A297" s="7" t="s">
        <v>796</v>
      </c>
      <c r="B297" s="7" t="s">
        <v>797</v>
      </c>
      <c r="C297" s="7">
        <v>2017</v>
      </c>
      <c r="D297" s="7" t="s">
        <v>798</v>
      </c>
      <c r="E297" s="7">
        <v>30</v>
      </c>
      <c r="F297" s="7" t="s">
        <v>1192</v>
      </c>
      <c r="G297" s="7">
        <v>30</v>
      </c>
      <c r="H297" s="7" t="s">
        <v>799</v>
      </c>
      <c r="I297" s="7">
        <v>30</v>
      </c>
      <c r="J297" s="7">
        <v>120</v>
      </c>
      <c r="K297" s="7" t="s">
        <v>800</v>
      </c>
      <c r="L297" s="7" t="s">
        <v>801</v>
      </c>
    </row>
    <row r="298" spans="1:12" ht="38.25">
      <c r="A298" s="7" t="s">
        <v>802</v>
      </c>
      <c r="B298" s="7" t="s">
        <v>803</v>
      </c>
      <c r="C298" s="7">
        <v>2001</v>
      </c>
      <c r="D298" s="7" t="s">
        <v>804</v>
      </c>
      <c r="E298" s="7">
        <v>9</v>
      </c>
      <c r="F298" s="7" t="s">
        <v>1193</v>
      </c>
      <c r="G298" s="7">
        <v>5</v>
      </c>
      <c r="H298" s="7" t="s">
        <v>805</v>
      </c>
      <c r="I298" s="7">
        <v>8</v>
      </c>
      <c r="J298" s="7">
        <v>32</v>
      </c>
      <c r="K298" s="7" t="s">
        <v>806</v>
      </c>
      <c r="L298" s="7" t="s">
        <v>807</v>
      </c>
    </row>
    <row r="299" spans="1:12" ht="12.75">
      <c r="A299" s="9" t="s">
        <v>1106</v>
      </c>
      <c r="B299" s="9">
        <v>2</v>
      </c>
      <c r="C299" s="9" t="s">
        <v>1104</v>
      </c>
      <c r="D299" s="9" t="s">
        <v>1104</v>
      </c>
      <c r="E299" s="9" t="s">
        <v>1104</v>
      </c>
      <c r="F299" s="9">
        <v>2</v>
      </c>
      <c r="G299" s="9">
        <f>SUM(G297:G298)</f>
        <v>35</v>
      </c>
      <c r="H299" s="9" t="s">
        <v>1104</v>
      </c>
      <c r="I299" s="9">
        <f>SUM(I297:I298)</f>
        <v>38</v>
      </c>
      <c r="J299" s="9">
        <f>SUM(J297:J298)</f>
        <v>152</v>
      </c>
      <c r="K299" s="9">
        <v>6</v>
      </c>
      <c r="L299" s="9">
        <v>31</v>
      </c>
    </row>
    <row r="300" spans="1:12" ht="15.75" customHeight="1">
      <c r="A300" s="70" t="s">
        <v>1307</v>
      </c>
      <c r="B300" s="73"/>
      <c r="C300" s="73"/>
      <c r="D300" s="73"/>
      <c r="E300" s="73"/>
      <c r="F300" s="73"/>
      <c r="G300" s="73"/>
      <c r="H300" s="73"/>
      <c r="I300" s="73"/>
      <c r="J300" s="73"/>
      <c r="K300" s="74"/>
      <c r="L300" s="7"/>
    </row>
    <row r="301" spans="1:12" ht="66.75" customHeight="1">
      <c r="A301" s="7" t="s">
        <v>1515</v>
      </c>
      <c r="B301" s="7" t="s">
        <v>1607</v>
      </c>
      <c r="C301" s="7">
        <v>2008</v>
      </c>
      <c r="D301" s="7" t="s">
        <v>1608</v>
      </c>
      <c r="E301" s="7">
        <v>13</v>
      </c>
      <c r="F301" s="7" t="s">
        <v>1194</v>
      </c>
      <c r="G301" s="7">
        <v>19</v>
      </c>
      <c r="H301" s="7" t="s">
        <v>1609</v>
      </c>
      <c r="I301" s="7">
        <v>29</v>
      </c>
      <c r="J301" s="7">
        <v>58</v>
      </c>
      <c r="K301" s="7" t="s">
        <v>1610</v>
      </c>
      <c r="L301" s="7"/>
    </row>
    <row r="302" spans="1:12" ht="62.25" customHeight="1">
      <c r="A302" s="7" t="s">
        <v>1515</v>
      </c>
      <c r="B302" s="7" t="s">
        <v>1611</v>
      </c>
      <c r="C302" s="7">
        <v>2010</v>
      </c>
      <c r="D302" s="7" t="s">
        <v>1612</v>
      </c>
      <c r="E302" s="7">
        <v>23</v>
      </c>
      <c r="F302" s="7" t="s">
        <v>1194</v>
      </c>
      <c r="G302" s="7">
        <v>21</v>
      </c>
      <c r="H302" s="7" t="s">
        <v>1613</v>
      </c>
      <c r="I302" s="7">
        <v>40</v>
      </c>
      <c r="J302" s="7">
        <v>80</v>
      </c>
      <c r="K302" s="7" t="s">
        <v>1365</v>
      </c>
      <c r="L302" s="7" t="s">
        <v>1614</v>
      </c>
    </row>
    <row r="303" spans="1:12" ht="63" customHeight="1">
      <c r="A303" s="7" t="s">
        <v>1516</v>
      </c>
      <c r="B303" s="7" t="s">
        <v>1615</v>
      </c>
      <c r="C303" s="7">
        <v>2016</v>
      </c>
      <c r="D303" s="7" t="s">
        <v>1616</v>
      </c>
      <c r="E303" s="7">
        <v>23</v>
      </c>
      <c r="F303" s="7" t="s">
        <v>1194</v>
      </c>
      <c r="G303" s="7">
        <v>23</v>
      </c>
      <c r="H303" s="7" t="s">
        <v>1617</v>
      </c>
      <c r="I303" s="7">
        <v>50</v>
      </c>
      <c r="J303" s="7">
        <v>100</v>
      </c>
      <c r="K303" s="7" t="s">
        <v>1617</v>
      </c>
      <c r="L303" s="7" t="s">
        <v>1618</v>
      </c>
    </row>
    <row r="304" spans="1:12" ht="17.25" customHeight="1">
      <c r="A304" s="9" t="s">
        <v>1106</v>
      </c>
      <c r="B304" s="9">
        <v>3</v>
      </c>
      <c r="C304" s="9" t="s">
        <v>1104</v>
      </c>
      <c r="D304" s="9" t="s">
        <v>1104</v>
      </c>
      <c r="E304" s="9" t="s">
        <v>1104</v>
      </c>
      <c r="F304" s="9">
        <v>1</v>
      </c>
      <c r="G304" s="9">
        <f>SUM(G301:G303)</f>
        <v>63</v>
      </c>
      <c r="H304" s="9" t="s">
        <v>1104</v>
      </c>
      <c r="I304" s="9">
        <f>SUM(I301:I303)</f>
        <v>119</v>
      </c>
      <c r="J304" s="9">
        <f>SUM(J301:J303)</f>
        <v>238</v>
      </c>
      <c r="K304" s="9">
        <v>10</v>
      </c>
      <c r="L304" s="9">
        <v>4</v>
      </c>
    </row>
    <row r="305" spans="1:12" ht="17.25" customHeight="1">
      <c r="A305" s="71" t="s">
        <v>194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2"/>
    </row>
    <row r="306" spans="1:12" ht="49.5" customHeight="1">
      <c r="A306" s="7" t="s">
        <v>195</v>
      </c>
      <c r="B306" s="7" t="s">
        <v>196</v>
      </c>
      <c r="C306" s="7">
        <v>2016</v>
      </c>
      <c r="D306" s="13" t="s">
        <v>197</v>
      </c>
      <c r="E306" s="7">
        <v>31</v>
      </c>
      <c r="F306" s="7" t="s">
        <v>1195</v>
      </c>
      <c r="G306" s="7">
        <v>7</v>
      </c>
      <c r="H306" s="7" t="s">
        <v>198</v>
      </c>
      <c r="I306" s="7">
        <v>12</v>
      </c>
      <c r="J306" s="7">
        <v>24</v>
      </c>
      <c r="K306" s="7" t="s">
        <v>199</v>
      </c>
      <c r="L306" s="7" t="s">
        <v>1104</v>
      </c>
    </row>
    <row r="307" spans="1:12" ht="30" customHeight="1">
      <c r="A307" s="7" t="s">
        <v>195</v>
      </c>
      <c r="B307" s="7" t="s">
        <v>200</v>
      </c>
      <c r="C307" s="7">
        <v>2007</v>
      </c>
      <c r="D307" s="13" t="s">
        <v>201</v>
      </c>
      <c r="E307" s="7">
        <v>4</v>
      </c>
      <c r="F307" s="7" t="s">
        <v>1195</v>
      </c>
      <c r="G307" s="7">
        <v>4</v>
      </c>
      <c r="H307" s="7" t="s">
        <v>202</v>
      </c>
      <c r="I307" s="7">
        <v>12</v>
      </c>
      <c r="J307" s="7">
        <v>24</v>
      </c>
      <c r="K307" s="7" t="s">
        <v>203</v>
      </c>
      <c r="L307" s="7" t="s">
        <v>1104</v>
      </c>
    </row>
    <row r="308" spans="1:12" ht="30" customHeight="1">
      <c r="A308" s="7" t="s">
        <v>195</v>
      </c>
      <c r="B308" s="7" t="s">
        <v>204</v>
      </c>
      <c r="C308" s="13">
        <v>2010</v>
      </c>
      <c r="D308" s="13" t="s">
        <v>208</v>
      </c>
      <c r="E308" s="7">
        <v>24</v>
      </c>
      <c r="F308" s="7" t="s">
        <v>1195</v>
      </c>
      <c r="G308" s="7">
        <v>12</v>
      </c>
      <c r="H308" s="7" t="s">
        <v>205</v>
      </c>
      <c r="I308" s="7">
        <v>18</v>
      </c>
      <c r="J308" s="7">
        <v>36</v>
      </c>
      <c r="K308" s="7" t="s">
        <v>206</v>
      </c>
      <c r="L308" s="7" t="s">
        <v>1104</v>
      </c>
    </row>
    <row r="309" spans="1:12" ht="30" customHeight="1">
      <c r="A309" s="7" t="s">
        <v>195</v>
      </c>
      <c r="B309" s="7" t="s">
        <v>207</v>
      </c>
      <c r="C309" s="13">
        <v>2010</v>
      </c>
      <c r="D309" s="13" t="s">
        <v>208</v>
      </c>
      <c r="E309" s="7">
        <v>24</v>
      </c>
      <c r="F309" s="7" t="s">
        <v>1195</v>
      </c>
      <c r="G309" s="7">
        <v>21</v>
      </c>
      <c r="H309" s="7" t="s">
        <v>209</v>
      </c>
      <c r="I309" s="7">
        <v>39</v>
      </c>
      <c r="J309" s="7">
        <v>78</v>
      </c>
      <c r="K309" s="7" t="s">
        <v>210</v>
      </c>
      <c r="L309" s="7" t="s">
        <v>1104</v>
      </c>
    </row>
    <row r="310" spans="1:12" ht="53.25" customHeight="1">
      <c r="A310" s="7" t="s">
        <v>211</v>
      </c>
      <c r="B310" s="7" t="s">
        <v>1621</v>
      </c>
      <c r="C310" s="13">
        <v>2007</v>
      </c>
      <c r="D310" s="13" t="s">
        <v>212</v>
      </c>
      <c r="E310" s="7">
        <v>24</v>
      </c>
      <c r="F310" s="7" t="s">
        <v>1196</v>
      </c>
      <c r="G310" s="7">
        <v>21</v>
      </c>
      <c r="H310" s="7" t="s">
        <v>213</v>
      </c>
      <c r="I310" s="7">
        <v>29</v>
      </c>
      <c r="J310" s="7">
        <v>58</v>
      </c>
      <c r="K310" s="7" t="s">
        <v>214</v>
      </c>
      <c r="L310" s="7" t="s">
        <v>1104</v>
      </c>
    </row>
    <row r="311" spans="1:12" ht="48" customHeight="1">
      <c r="A311" s="7" t="s">
        <v>211</v>
      </c>
      <c r="B311" s="7" t="s">
        <v>1621</v>
      </c>
      <c r="C311" s="13">
        <v>2007</v>
      </c>
      <c r="D311" s="13" t="s">
        <v>212</v>
      </c>
      <c r="E311" s="7">
        <v>24</v>
      </c>
      <c r="F311" s="7" t="s">
        <v>1196</v>
      </c>
      <c r="G311" s="7">
        <v>17</v>
      </c>
      <c r="H311" s="7" t="s">
        <v>215</v>
      </c>
      <c r="I311" s="7">
        <v>17</v>
      </c>
      <c r="J311" s="7">
        <v>34</v>
      </c>
      <c r="K311" s="7" t="s">
        <v>216</v>
      </c>
      <c r="L311" s="7" t="s">
        <v>217</v>
      </c>
    </row>
    <row r="312" spans="1:12" ht="30" customHeight="1">
      <c r="A312" s="7" t="s">
        <v>211</v>
      </c>
      <c r="B312" s="7" t="s">
        <v>1621</v>
      </c>
      <c r="C312" s="13">
        <v>2007</v>
      </c>
      <c r="D312" s="13" t="s">
        <v>212</v>
      </c>
      <c r="E312" s="7">
        <v>24</v>
      </c>
      <c r="F312" s="7" t="s">
        <v>1195</v>
      </c>
      <c r="G312" s="7">
        <v>7</v>
      </c>
      <c r="H312" s="7" t="s">
        <v>218</v>
      </c>
      <c r="I312" s="7">
        <v>10</v>
      </c>
      <c r="J312" s="7">
        <v>20</v>
      </c>
      <c r="K312" s="7" t="s">
        <v>219</v>
      </c>
      <c r="L312" s="7" t="s">
        <v>1104</v>
      </c>
    </row>
    <row r="313" spans="1:12" ht="46.5" customHeight="1">
      <c r="A313" s="7" t="s">
        <v>220</v>
      </c>
      <c r="B313" s="7" t="s">
        <v>221</v>
      </c>
      <c r="C313" s="13">
        <v>1991</v>
      </c>
      <c r="D313" s="13" t="s">
        <v>222</v>
      </c>
      <c r="E313" s="7">
        <v>21</v>
      </c>
      <c r="F313" s="7" t="s">
        <v>1197</v>
      </c>
      <c r="G313" s="7">
        <v>7</v>
      </c>
      <c r="H313" s="7" t="s">
        <v>223</v>
      </c>
      <c r="I313" s="7">
        <v>18</v>
      </c>
      <c r="J313" s="7">
        <v>36</v>
      </c>
      <c r="K313" s="7" t="s">
        <v>224</v>
      </c>
      <c r="L313" s="7" t="s">
        <v>1104</v>
      </c>
    </row>
    <row r="314" spans="1:12" ht="51" customHeight="1">
      <c r="A314" s="7" t="s">
        <v>225</v>
      </c>
      <c r="B314" s="7" t="s">
        <v>226</v>
      </c>
      <c r="C314" s="13">
        <v>2000</v>
      </c>
      <c r="D314" s="13" t="s">
        <v>227</v>
      </c>
      <c r="E314" s="7">
        <v>8</v>
      </c>
      <c r="F314" s="7" t="s">
        <v>1198</v>
      </c>
      <c r="G314" s="7">
        <v>3</v>
      </c>
      <c r="H314" s="7" t="s">
        <v>228</v>
      </c>
      <c r="I314" s="7">
        <v>11</v>
      </c>
      <c r="J314" s="7">
        <v>22</v>
      </c>
      <c r="K314" s="7" t="s">
        <v>229</v>
      </c>
      <c r="L314" s="7" t="s">
        <v>230</v>
      </c>
    </row>
    <row r="315" spans="1:12" ht="43.5" customHeight="1">
      <c r="A315" s="7" t="s">
        <v>231</v>
      </c>
      <c r="B315" s="7" t="s">
        <v>232</v>
      </c>
      <c r="C315" s="13">
        <v>2001</v>
      </c>
      <c r="D315" s="13" t="s">
        <v>233</v>
      </c>
      <c r="E315" s="7">
        <v>25</v>
      </c>
      <c r="F315" s="7" t="s">
        <v>1199</v>
      </c>
      <c r="G315" s="7">
        <v>12</v>
      </c>
      <c r="H315" s="7" t="s">
        <v>234</v>
      </c>
      <c r="I315" s="7">
        <v>8</v>
      </c>
      <c r="J315" s="7">
        <v>16</v>
      </c>
      <c r="K315" s="7" t="s">
        <v>235</v>
      </c>
      <c r="L315" s="7" t="s">
        <v>1104</v>
      </c>
    </row>
    <row r="316" spans="1:12" ht="50.25" customHeight="1">
      <c r="A316" s="7" t="s">
        <v>231</v>
      </c>
      <c r="B316" s="7" t="s">
        <v>1384</v>
      </c>
      <c r="C316" s="13">
        <v>2001</v>
      </c>
      <c r="D316" s="13" t="s">
        <v>233</v>
      </c>
      <c r="E316" s="7">
        <v>25</v>
      </c>
      <c r="F316" s="7" t="s">
        <v>1199</v>
      </c>
      <c r="G316" s="7">
        <v>7</v>
      </c>
      <c r="H316" s="7" t="s">
        <v>236</v>
      </c>
      <c r="I316" s="7">
        <v>14</v>
      </c>
      <c r="J316" s="7">
        <v>28</v>
      </c>
      <c r="K316" s="7" t="s">
        <v>237</v>
      </c>
      <c r="L316" s="7" t="s">
        <v>1104</v>
      </c>
    </row>
    <row r="317" spans="1:12" ht="30" customHeight="1">
      <c r="A317" s="7" t="s">
        <v>231</v>
      </c>
      <c r="B317" s="7" t="s">
        <v>1384</v>
      </c>
      <c r="C317" s="13">
        <v>2001</v>
      </c>
      <c r="D317" s="13" t="s">
        <v>233</v>
      </c>
      <c r="E317" s="7">
        <v>25</v>
      </c>
      <c r="F317" s="7" t="s">
        <v>1195</v>
      </c>
      <c r="G317" s="7">
        <v>12</v>
      </c>
      <c r="H317" s="7" t="s">
        <v>238</v>
      </c>
      <c r="I317" s="7">
        <v>18</v>
      </c>
      <c r="J317" s="7">
        <v>36</v>
      </c>
      <c r="K317" s="7" t="s">
        <v>239</v>
      </c>
      <c r="L317" s="7" t="s">
        <v>1104</v>
      </c>
    </row>
    <row r="318" spans="1:12" ht="30" customHeight="1">
      <c r="A318" s="63" t="s">
        <v>240</v>
      </c>
      <c r="B318" s="63" t="s">
        <v>241</v>
      </c>
      <c r="C318" s="75">
        <v>2013</v>
      </c>
      <c r="D318" s="75" t="s">
        <v>242</v>
      </c>
      <c r="E318" s="63">
        <v>26</v>
      </c>
      <c r="F318" s="7" t="s">
        <v>1200</v>
      </c>
      <c r="G318" s="63">
        <v>16</v>
      </c>
      <c r="H318" s="63" t="s">
        <v>243</v>
      </c>
      <c r="I318" s="63">
        <v>24.5</v>
      </c>
      <c r="J318" s="63">
        <v>49</v>
      </c>
      <c r="K318" s="63" t="s">
        <v>244</v>
      </c>
      <c r="L318" s="7" t="s">
        <v>1104</v>
      </c>
    </row>
    <row r="319" spans="1:12" ht="44.25" customHeight="1">
      <c r="A319" s="64"/>
      <c r="B319" s="64"/>
      <c r="C319" s="77"/>
      <c r="D319" s="77"/>
      <c r="E319" s="64"/>
      <c r="F319" s="7" t="s">
        <v>1201</v>
      </c>
      <c r="G319" s="64"/>
      <c r="H319" s="64"/>
      <c r="I319" s="64"/>
      <c r="J319" s="64"/>
      <c r="K319" s="64"/>
      <c r="L319" s="7"/>
    </row>
    <row r="320" spans="1:12" ht="82.5" customHeight="1">
      <c r="A320" s="7" t="s">
        <v>240</v>
      </c>
      <c r="B320" s="7" t="s">
        <v>241</v>
      </c>
      <c r="C320" s="13">
        <v>2013</v>
      </c>
      <c r="D320" s="13" t="s">
        <v>242</v>
      </c>
      <c r="E320" s="7">
        <v>26</v>
      </c>
      <c r="F320" s="7" t="s">
        <v>1202</v>
      </c>
      <c r="G320" s="7">
        <v>16</v>
      </c>
      <c r="H320" s="7" t="s">
        <v>245</v>
      </c>
      <c r="I320" s="7">
        <v>46</v>
      </c>
      <c r="J320" s="7">
        <v>92</v>
      </c>
      <c r="K320" s="7" t="s">
        <v>246</v>
      </c>
      <c r="L320" s="7" t="s">
        <v>1104</v>
      </c>
    </row>
    <row r="321" spans="1:12" ht="82.5" customHeight="1">
      <c r="A321" s="7" t="s">
        <v>240</v>
      </c>
      <c r="B321" s="7" t="s">
        <v>241</v>
      </c>
      <c r="C321" s="13">
        <v>2013</v>
      </c>
      <c r="D321" s="13" t="s">
        <v>242</v>
      </c>
      <c r="E321" s="7">
        <v>26</v>
      </c>
      <c r="F321" s="7" t="s">
        <v>1203</v>
      </c>
      <c r="G321" s="7">
        <v>21</v>
      </c>
      <c r="H321" s="7" t="s">
        <v>247</v>
      </c>
      <c r="I321" s="7">
        <v>46</v>
      </c>
      <c r="J321" s="7">
        <v>92</v>
      </c>
      <c r="K321" s="7" t="s">
        <v>248</v>
      </c>
      <c r="L321" s="7" t="s">
        <v>1104</v>
      </c>
    </row>
    <row r="322" spans="1:12" ht="126.75" customHeight="1">
      <c r="A322" s="7" t="s">
        <v>249</v>
      </c>
      <c r="B322" s="7" t="s">
        <v>250</v>
      </c>
      <c r="C322" s="13">
        <v>2012</v>
      </c>
      <c r="D322" s="13" t="s">
        <v>251</v>
      </c>
      <c r="E322" s="7">
        <v>26</v>
      </c>
      <c r="F322" s="7" t="s">
        <v>1204</v>
      </c>
      <c r="G322" s="7">
        <v>29</v>
      </c>
      <c r="H322" s="7" t="s">
        <v>252</v>
      </c>
      <c r="I322" s="7">
        <v>24.5</v>
      </c>
      <c r="J322" s="7">
        <v>49</v>
      </c>
      <c r="K322" s="7" t="s">
        <v>253</v>
      </c>
      <c r="L322" s="7" t="s">
        <v>1104</v>
      </c>
    </row>
    <row r="323" spans="1:12" ht="46.5" customHeight="1">
      <c r="A323" s="63" t="s">
        <v>249</v>
      </c>
      <c r="B323" s="63" t="s">
        <v>250</v>
      </c>
      <c r="C323" s="75">
        <v>2012</v>
      </c>
      <c r="D323" s="75" t="s">
        <v>251</v>
      </c>
      <c r="E323" s="63">
        <v>26</v>
      </c>
      <c r="F323" s="7" t="s">
        <v>1205</v>
      </c>
      <c r="G323" s="63">
        <v>56</v>
      </c>
      <c r="H323" s="63" t="s">
        <v>254</v>
      </c>
      <c r="I323" s="63">
        <v>31.5</v>
      </c>
      <c r="J323" s="63">
        <v>63</v>
      </c>
      <c r="K323" s="63" t="s">
        <v>255</v>
      </c>
      <c r="L323" s="63" t="s">
        <v>1104</v>
      </c>
    </row>
    <row r="324" spans="1:12" ht="81.75" customHeight="1">
      <c r="A324" s="64"/>
      <c r="B324" s="64"/>
      <c r="C324" s="77"/>
      <c r="D324" s="77"/>
      <c r="E324" s="64"/>
      <c r="F324" s="7" t="s">
        <v>1206</v>
      </c>
      <c r="G324" s="64"/>
      <c r="H324" s="64"/>
      <c r="I324" s="64"/>
      <c r="J324" s="64"/>
      <c r="K324" s="64"/>
      <c r="L324" s="64"/>
    </row>
    <row r="325" spans="1:12" ht="120.75" customHeight="1">
      <c r="A325" s="63" t="s">
        <v>249</v>
      </c>
      <c r="B325" s="63" t="s">
        <v>256</v>
      </c>
      <c r="C325" s="75">
        <v>2013</v>
      </c>
      <c r="D325" s="75" t="s">
        <v>257</v>
      </c>
      <c r="E325" s="63">
        <v>26</v>
      </c>
      <c r="F325" s="7" t="s">
        <v>1207</v>
      </c>
      <c r="G325" s="63">
        <v>82</v>
      </c>
      <c r="H325" s="63" t="s">
        <v>258</v>
      </c>
      <c r="I325" s="63">
        <v>33.5</v>
      </c>
      <c r="J325" s="63">
        <v>67</v>
      </c>
      <c r="K325" s="63" t="s">
        <v>259</v>
      </c>
      <c r="L325" s="63" t="s">
        <v>1104</v>
      </c>
    </row>
    <row r="326" spans="1:12" ht="51.75" customHeight="1">
      <c r="A326" s="68"/>
      <c r="B326" s="68"/>
      <c r="C326" s="76"/>
      <c r="D326" s="76"/>
      <c r="E326" s="68"/>
      <c r="F326" s="7" t="s">
        <v>1208</v>
      </c>
      <c r="G326" s="68"/>
      <c r="H326" s="68"/>
      <c r="I326" s="68"/>
      <c r="J326" s="68"/>
      <c r="K326" s="68"/>
      <c r="L326" s="68"/>
    </row>
    <row r="327" spans="1:12" ht="51.75" customHeight="1">
      <c r="A327" s="64"/>
      <c r="B327" s="64"/>
      <c r="C327" s="77"/>
      <c r="D327" s="77"/>
      <c r="E327" s="64"/>
      <c r="F327" s="7" t="s">
        <v>1209</v>
      </c>
      <c r="G327" s="64"/>
      <c r="H327" s="64"/>
      <c r="I327" s="64"/>
      <c r="J327" s="64"/>
      <c r="K327" s="64"/>
      <c r="L327" s="64"/>
    </row>
    <row r="328" spans="1:12" ht="54.75" customHeight="1">
      <c r="A328" s="63" t="s">
        <v>249</v>
      </c>
      <c r="B328" s="63" t="s">
        <v>256</v>
      </c>
      <c r="C328" s="75">
        <v>2013</v>
      </c>
      <c r="D328" s="75" t="s">
        <v>257</v>
      </c>
      <c r="E328" s="63">
        <v>26</v>
      </c>
      <c r="F328" s="7" t="s">
        <v>1210</v>
      </c>
      <c r="G328" s="63">
        <v>82</v>
      </c>
      <c r="H328" s="63" t="s">
        <v>260</v>
      </c>
      <c r="I328" s="63">
        <v>33.5</v>
      </c>
      <c r="J328" s="63">
        <v>67</v>
      </c>
      <c r="K328" s="63" t="s">
        <v>261</v>
      </c>
      <c r="L328" s="63" t="s">
        <v>1104</v>
      </c>
    </row>
    <row r="329" spans="1:12" ht="51" customHeight="1">
      <c r="A329" s="68"/>
      <c r="B329" s="68"/>
      <c r="C329" s="76"/>
      <c r="D329" s="76"/>
      <c r="E329" s="68"/>
      <c r="F329" s="7" t="s">
        <v>1211</v>
      </c>
      <c r="G329" s="68"/>
      <c r="H329" s="68"/>
      <c r="I329" s="68"/>
      <c r="J329" s="68"/>
      <c r="K329" s="68"/>
      <c r="L329" s="68"/>
    </row>
    <row r="330" spans="1:12" ht="60.75" customHeight="1">
      <c r="A330" s="64"/>
      <c r="B330" s="64"/>
      <c r="C330" s="77"/>
      <c r="D330" s="77"/>
      <c r="E330" s="64"/>
      <c r="F330" s="7" t="s">
        <v>1212</v>
      </c>
      <c r="G330" s="64"/>
      <c r="H330" s="64"/>
      <c r="I330" s="64"/>
      <c r="J330" s="64"/>
      <c r="K330" s="64"/>
      <c r="L330" s="64"/>
    </row>
    <row r="331" spans="1:12" ht="45" customHeight="1">
      <c r="A331" s="63" t="s">
        <v>262</v>
      </c>
      <c r="B331" s="63" t="s">
        <v>263</v>
      </c>
      <c r="C331" s="75">
        <v>2016</v>
      </c>
      <c r="D331" s="75" t="s">
        <v>197</v>
      </c>
      <c r="E331" s="63">
        <v>31</v>
      </c>
      <c r="F331" s="7" t="s">
        <v>1213</v>
      </c>
      <c r="G331" s="63">
        <v>60</v>
      </c>
      <c r="H331" s="63" t="s">
        <v>264</v>
      </c>
      <c r="I331" s="63">
        <v>7</v>
      </c>
      <c r="J331" s="63">
        <v>14</v>
      </c>
      <c r="K331" s="63" t="s">
        <v>265</v>
      </c>
      <c r="L331" s="63" t="s">
        <v>1104</v>
      </c>
    </row>
    <row r="332" spans="1:12" ht="50.25" customHeight="1">
      <c r="A332" s="68"/>
      <c r="B332" s="68"/>
      <c r="C332" s="76"/>
      <c r="D332" s="76"/>
      <c r="E332" s="68"/>
      <c r="F332" s="7" t="s">
        <v>1214</v>
      </c>
      <c r="G332" s="68"/>
      <c r="H332" s="68"/>
      <c r="I332" s="68"/>
      <c r="J332" s="68"/>
      <c r="K332" s="68"/>
      <c r="L332" s="68"/>
    </row>
    <row r="333" spans="1:12" ht="38.25" customHeight="1">
      <c r="A333" s="64"/>
      <c r="B333" s="64"/>
      <c r="C333" s="77"/>
      <c r="D333" s="77"/>
      <c r="E333" s="64"/>
      <c r="F333" s="7" t="s">
        <v>1215</v>
      </c>
      <c r="G333" s="64"/>
      <c r="H333" s="64"/>
      <c r="I333" s="64"/>
      <c r="J333" s="64"/>
      <c r="K333" s="64"/>
      <c r="L333" s="64"/>
    </row>
    <row r="334" spans="1:12" ht="35.25" customHeight="1">
      <c r="A334" s="63" t="s">
        <v>262</v>
      </c>
      <c r="B334" s="63" t="s">
        <v>263</v>
      </c>
      <c r="C334" s="75">
        <v>2016</v>
      </c>
      <c r="D334" s="75" t="s">
        <v>197</v>
      </c>
      <c r="E334" s="63">
        <v>31</v>
      </c>
      <c r="F334" s="7" t="s">
        <v>1216</v>
      </c>
      <c r="G334" s="63">
        <v>33</v>
      </c>
      <c r="H334" s="63" t="s">
        <v>266</v>
      </c>
      <c r="I334" s="63">
        <v>17</v>
      </c>
      <c r="J334" s="63">
        <v>34</v>
      </c>
      <c r="K334" s="63" t="s">
        <v>267</v>
      </c>
      <c r="L334" s="63" t="s">
        <v>1104</v>
      </c>
    </row>
    <row r="335" spans="1:12" ht="41.25" customHeight="1">
      <c r="A335" s="64"/>
      <c r="B335" s="64"/>
      <c r="C335" s="77"/>
      <c r="D335" s="77"/>
      <c r="E335" s="64"/>
      <c r="F335" s="7" t="s">
        <v>1217</v>
      </c>
      <c r="G335" s="64"/>
      <c r="H335" s="64"/>
      <c r="I335" s="64"/>
      <c r="J335" s="64"/>
      <c r="K335" s="64"/>
      <c r="L335" s="64"/>
    </row>
    <row r="336" spans="1:12" ht="44.25" customHeight="1">
      <c r="A336" s="63" t="s">
        <v>262</v>
      </c>
      <c r="B336" s="63" t="s">
        <v>263</v>
      </c>
      <c r="C336" s="75">
        <v>2016</v>
      </c>
      <c r="D336" s="75" t="s">
        <v>197</v>
      </c>
      <c r="E336" s="63">
        <v>31</v>
      </c>
      <c r="F336" s="7" t="s">
        <v>1218</v>
      </c>
      <c r="G336" s="63">
        <v>12</v>
      </c>
      <c r="H336" s="63" t="s">
        <v>268</v>
      </c>
      <c r="I336" s="63">
        <v>11</v>
      </c>
      <c r="J336" s="63">
        <v>22</v>
      </c>
      <c r="K336" s="63" t="s">
        <v>269</v>
      </c>
      <c r="L336" s="63" t="s">
        <v>1104</v>
      </c>
    </row>
    <row r="337" spans="1:12" ht="44.25" customHeight="1">
      <c r="A337" s="64"/>
      <c r="B337" s="64"/>
      <c r="C337" s="77"/>
      <c r="D337" s="77"/>
      <c r="E337" s="64"/>
      <c r="F337" s="7" t="s">
        <v>1219</v>
      </c>
      <c r="G337" s="64"/>
      <c r="H337" s="64"/>
      <c r="I337" s="64"/>
      <c r="J337" s="64"/>
      <c r="K337" s="64"/>
      <c r="L337" s="64"/>
    </row>
    <row r="338" spans="1:12" ht="74.25" customHeight="1">
      <c r="A338" s="7" t="s">
        <v>270</v>
      </c>
      <c r="B338" s="7" t="s">
        <v>1432</v>
      </c>
      <c r="C338" s="13">
        <v>1989</v>
      </c>
      <c r="D338" s="13" t="s">
        <v>271</v>
      </c>
      <c r="E338" s="7">
        <v>24</v>
      </c>
      <c r="F338" s="13" t="s">
        <v>1220</v>
      </c>
      <c r="G338" s="7">
        <v>28</v>
      </c>
      <c r="H338" s="7" t="s">
        <v>272</v>
      </c>
      <c r="I338" s="7">
        <v>44</v>
      </c>
      <c r="J338" s="7">
        <v>88</v>
      </c>
      <c r="K338" s="7" t="s">
        <v>273</v>
      </c>
      <c r="L338" s="7" t="s">
        <v>1104</v>
      </c>
    </row>
    <row r="339" spans="1:12" ht="63" customHeight="1">
      <c r="A339" s="7" t="s">
        <v>274</v>
      </c>
      <c r="B339" s="7" t="s">
        <v>762</v>
      </c>
      <c r="C339" s="13">
        <v>2008</v>
      </c>
      <c r="D339" s="13" t="s">
        <v>275</v>
      </c>
      <c r="E339" s="7">
        <v>25</v>
      </c>
      <c r="F339" s="7" t="s">
        <v>1221</v>
      </c>
      <c r="G339" s="7">
        <v>28</v>
      </c>
      <c r="H339" s="7" t="s">
        <v>276</v>
      </c>
      <c r="I339" s="7">
        <v>16</v>
      </c>
      <c r="J339" s="7">
        <v>32</v>
      </c>
      <c r="K339" s="7" t="s">
        <v>277</v>
      </c>
      <c r="L339" s="7" t="s">
        <v>278</v>
      </c>
    </row>
    <row r="340" spans="1:12" ht="63" customHeight="1">
      <c r="A340" s="7" t="s">
        <v>274</v>
      </c>
      <c r="B340" s="7" t="s">
        <v>3</v>
      </c>
      <c r="C340" s="13">
        <v>2008</v>
      </c>
      <c r="D340" s="13" t="s">
        <v>275</v>
      </c>
      <c r="E340" s="7">
        <v>25</v>
      </c>
      <c r="F340" s="7" t="s">
        <v>1222</v>
      </c>
      <c r="G340" s="7">
        <v>2</v>
      </c>
      <c r="H340" s="7" t="s">
        <v>279</v>
      </c>
      <c r="I340" s="7">
        <v>24</v>
      </c>
      <c r="J340" s="7">
        <v>48</v>
      </c>
      <c r="K340" s="7" t="s">
        <v>280</v>
      </c>
      <c r="L340" s="7" t="s">
        <v>1104</v>
      </c>
    </row>
    <row r="341" spans="1:12" ht="53.25" customHeight="1">
      <c r="A341" s="7" t="s">
        <v>274</v>
      </c>
      <c r="B341" s="7" t="s">
        <v>281</v>
      </c>
      <c r="C341" s="13">
        <v>2008</v>
      </c>
      <c r="D341" s="13" t="s">
        <v>275</v>
      </c>
      <c r="E341" s="7">
        <v>25</v>
      </c>
      <c r="F341" s="7" t="s">
        <v>1195</v>
      </c>
      <c r="G341" s="7">
        <v>12</v>
      </c>
      <c r="H341" s="7" t="s">
        <v>282</v>
      </c>
      <c r="I341" s="7">
        <v>8</v>
      </c>
      <c r="J341" s="7">
        <v>16</v>
      </c>
      <c r="K341" s="7" t="s">
        <v>283</v>
      </c>
      <c r="L341" s="7" t="s">
        <v>1104</v>
      </c>
    </row>
    <row r="342" spans="1:12" ht="16.5" customHeight="1">
      <c r="A342" s="12" t="s">
        <v>1106</v>
      </c>
      <c r="B342" s="12">
        <v>14</v>
      </c>
      <c r="C342" s="12" t="s">
        <v>1104</v>
      </c>
      <c r="D342" s="12" t="s">
        <v>1104</v>
      </c>
      <c r="E342" s="12" t="s">
        <v>1104</v>
      </c>
      <c r="F342" s="12">
        <v>12</v>
      </c>
      <c r="G342" s="12">
        <f>SUM(G306:G341)</f>
        <v>607</v>
      </c>
      <c r="H342" s="12" t="s">
        <v>1104</v>
      </c>
      <c r="I342" s="12">
        <f>SUM(I306:I341)</f>
        <v>572.5</v>
      </c>
      <c r="J342" s="12">
        <f>SUM(J306:J341)</f>
        <v>1145</v>
      </c>
      <c r="K342" s="12">
        <v>108</v>
      </c>
      <c r="L342" s="12">
        <v>20</v>
      </c>
    </row>
    <row r="343" spans="1:12" ht="18.75" customHeight="1">
      <c r="A343" s="71" t="s">
        <v>1473</v>
      </c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2"/>
    </row>
    <row r="344" spans="1:12" ht="38.25">
      <c r="A344" s="7" t="s">
        <v>1474</v>
      </c>
      <c r="B344" s="7" t="s">
        <v>1475</v>
      </c>
      <c r="C344" s="7">
        <v>2013</v>
      </c>
      <c r="D344" s="7" t="s">
        <v>1476</v>
      </c>
      <c r="E344" s="8">
        <v>27</v>
      </c>
      <c r="F344" s="7" t="s">
        <v>1223</v>
      </c>
      <c r="G344" s="7">
        <v>27</v>
      </c>
      <c r="H344" s="7" t="s">
        <v>1477</v>
      </c>
      <c r="I344" s="7">
        <v>30</v>
      </c>
      <c r="J344" s="7">
        <v>60</v>
      </c>
      <c r="K344" s="7" t="s">
        <v>1478</v>
      </c>
      <c r="L344" s="20" t="s">
        <v>1104</v>
      </c>
    </row>
    <row r="345" spans="1:12" ht="56.25" customHeight="1">
      <c r="A345" s="7" t="s">
        <v>1474</v>
      </c>
      <c r="B345" s="7" t="s">
        <v>1475</v>
      </c>
      <c r="C345" s="7">
        <v>2013</v>
      </c>
      <c r="D345" s="7" t="s">
        <v>1479</v>
      </c>
      <c r="E345" s="7">
        <v>27</v>
      </c>
      <c r="F345" s="7" t="s">
        <v>1224</v>
      </c>
      <c r="G345" s="7">
        <v>23</v>
      </c>
      <c r="H345" s="7" t="s">
        <v>1480</v>
      </c>
      <c r="I345" s="7">
        <v>28</v>
      </c>
      <c r="J345" s="7">
        <v>56</v>
      </c>
      <c r="K345" s="7" t="s">
        <v>1481</v>
      </c>
      <c r="L345" s="20" t="s">
        <v>1104</v>
      </c>
    </row>
    <row r="346" spans="1:12" ht="38.25">
      <c r="A346" s="7" t="s">
        <v>1482</v>
      </c>
      <c r="B346" s="7" t="s">
        <v>1483</v>
      </c>
      <c r="C346" s="7">
        <v>2012</v>
      </c>
      <c r="D346" s="7" t="s">
        <v>1484</v>
      </c>
      <c r="E346" s="7">
        <v>25</v>
      </c>
      <c r="F346" s="7" t="s">
        <v>1225</v>
      </c>
      <c r="G346" s="7">
        <v>27</v>
      </c>
      <c r="H346" s="7" t="s">
        <v>1485</v>
      </c>
      <c r="I346" s="7">
        <v>26</v>
      </c>
      <c r="J346" s="7">
        <v>52</v>
      </c>
      <c r="K346" s="7" t="s">
        <v>1486</v>
      </c>
      <c r="L346" s="20" t="s">
        <v>1104</v>
      </c>
    </row>
    <row r="347" spans="1:12" ht="51">
      <c r="A347" s="7" t="s">
        <v>1487</v>
      </c>
      <c r="B347" s="7" t="s">
        <v>1603</v>
      </c>
      <c r="C347" s="7">
        <v>2001</v>
      </c>
      <c r="D347" s="7" t="s">
        <v>1488</v>
      </c>
      <c r="E347" s="7">
        <v>25</v>
      </c>
      <c r="F347" s="7" t="s">
        <v>1226</v>
      </c>
      <c r="G347" s="7">
        <v>61</v>
      </c>
      <c r="H347" s="7" t="s">
        <v>1489</v>
      </c>
      <c r="I347" s="7">
        <v>38.5</v>
      </c>
      <c r="J347" s="7">
        <v>77</v>
      </c>
      <c r="K347" s="7" t="s">
        <v>1490</v>
      </c>
      <c r="L347" s="20" t="s">
        <v>1104</v>
      </c>
    </row>
    <row r="348" spans="1:12" ht="63.75">
      <c r="A348" s="7" t="s">
        <v>1491</v>
      </c>
      <c r="B348" s="7" t="s">
        <v>1603</v>
      </c>
      <c r="C348" s="7">
        <v>2006</v>
      </c>
      <c r="D348" s="7" t="s">
        <v>1492</v>
      </c>
      <c r="E348" s="7">
        <v>25</v>
      </c>
      <c r="F348" s="7" t="s">
        <v>1227</v>
      </c>
      <c r="G348" s="7">
        <v>38</v>
      </c>
      <c r="H348" s="7" t="s">
        <v>64</v>
      </c>
      <c r="I348" s="7">
        <v>58</v>
      </c>
      <c r="J348" s="7">
        <v>116</v>
      </c>
      <c r="K348" s="7" t="s">
        <v>65</v>
      </c>
      <c r="L348" s="20" t="s">
        <v>1104</v>
      </c>
    </row>
    <row r="349" spans="1:12" ht="38.25">
      <c r="A349" s="7" t="s">
        <v>66</v>
      </c>
      <c r="B349" s="7" t="s">
        <v>67</v>
      </c>
      <c r="C349" s="7">
        <v>2010</v>
      </c>
      <c r="D349" s="7" t="s">
        <v>68</v>
      </c>
      <c r="E349" s="7">
        <v>25</v>
      </c>
      <c r="F349" s="7" t="s">
        <v>1228</v>
      </c>
      <c r="G349" s="7">
        <v>24</v>
      </c>
      <c r="H349" s="7" t="s">
        <v>69</v>
      </c>
      <c r="I349" s="7">
        <v>20</v>
      </c>
      <c r="J349" s="7">
        <v>40</v>
      </c>
      <c r="K349" s="7" t="s">
        <v>70</v>
      </c>
      <c r="L349" s="20" t="s">
        <v>1104</v>
      </c>
    </row>
    <row r="350" spans="1:12" ht="45" customHeight="1">
      <c r="A350" s="7" t="s">
        <v>71</v>
      </c>
      <c r="B350" s="7" t="s">
        <v>72</v>
      </c>
      <c r="C350" s="7">
        <v>2008</v>
      </c>
      <c r="D350" s="7" t="s">
        <v>73</v>
      </c>
      <c r="E350" s="7">
        <v>26</v>
      </c>
      <c r="F350" s="7" t="s">
        <v>1229</v>
      </c>
      <c r="G350" s="7">
        <v>16</v>
      </c>
      <c r="H350" s="7" t="s">
        <v>74</v>
      </c>
      <c r="I350" s="7">
        <v>35.5</v>
      </c>
      <c r="J350" s="7">
        <v>71</v>
      </c>
      <c r="K350" s="7" t="s">
        <v>75</v>
      </c>
      <c r="L350" s="7" t="s">
        <v>76</v>
      </c>
    </row>
    <row r="351" spans="1:12" ht="38.25">
      <c r="A351" s="7" t="s">
        <v>77</v>
      </c>
      <c r="B351" s="7" t="s">
        <v>78</v>
      </c>
      <c r="C351" s="7">
        <v>1980</v>
      </c>
      <c r="D351" s="7" t="s">
        <v>79</v>
      </c>
      <c r="E351" s="7">
        <v>19</v>
      </c>
      <c r="F351" s="7" t="s">
        <v>1230</v>
      </c>
      <c r="G351" s="7">
        <v>15</v>
      </c>
      <c r="H351" s="7" t="s">
        <v>80</v>
      </c>
      <c r="I351" s="7">
        <v>30</v>
      </c>
      <c r="J351" s="7">
        <v>60</v>
      </c>
      <c r="K351" s="7" t="s">
        <v>80</v>
      </c>
      <c r="L351" s="7" t="s">
        <v>1104</v>
      </c>
    </row>
    <row r="352" spans="1:12" ht="25.5">
      <c r="A352" s="7" t="s">
        <v>81</v>
      </c>
      <c r="B352" s="7" t="s">
        <v>78</v>
      </c>
      <c r="C352" s="7">
        <v>1979</v>
      </c>
      <c r="D352" s="7" t="s">
        <v>82</v>
      </c>
      <c r="E352" s="7">
        <v>19</v>
      </c>
      <c r="F352" s="7" t="s">
        <v>1231</v>
      </c>
      <c r="G352" s="7">
        <v>14</v>
      </c>
      <c r="H352" s="7" t="s">
        <v>83</v>
      </c>
      <c r="I352" s="7">
        <v>10</v>
      </c>
      <c r="J352" s="7">
        <v>20</v>
      </c>
      <c r="K352" s="7" t="s">
        <v>84</v>
      </c>
      <c r="L352" s="7" t="s">
        <v>85</v>
      </c>
    </row>
    <row r="353" spans="1:12" ht="12.75">
      <c r="A353" s="9" t="s">
        <v>1106</v>
      </c>
      <c r="B353" s="9">
        <v>10</v>
      </c>
      <c r="C353" s="9" t="s">
        <v>1104</v>
      </c>
      <c r="D353" s="9" t="s">
        <v>1104</v>
      </c>
      <c r="E353" s="9" t="s">
        <v>1104</v>
      </c>
      <c r="F353" s="9">
        <v>8</v>
      </c>
      <c r="G353" s="9">
        <f>SUM(G344:G352)</f>
        <v>245</v>
      </c>
      <c r="H353" s="9" t="s">
        <v>1104</v>
      </c>
      <c r="I353" s="9">
        <f>SUM(I344:I352)</f>
        <v>276</v>
      </c>
      <c r="J353" s="9">
        <f>SUM(J344:J352)</f>
        <v>552</v>
      </c>
      <c r="K353" s="9">
        <v>21</v>
      </c>
      <c r="L353" s="9">
        <v>17</v>
      </c>
    </row>
    <row r="354" spans="1:12" ht="12.75">
      <c r="A354" s="71" t="s">
        <v>1520</v>
      </c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4"/>
    </row>
    <row r="355" spans="1:12" ht="60" customHeight="1">
      <c r="A355" s="7" t="s">
        <v>1521</v>
      </c>
      <c r="B355" s="7" t="s">
        <v>1522</v>
      </c>
      <c r="C355" s="7">
        <v>2011</v>
      </c>
      <c r="D355" s="7" t="s">
        <v>1523</v>
      </c>
      <c r="E355" s="8">
        <v>25</v>
      </c>
      <c r="F355" s="7" t="s">
        <v>1232</v>
      </c>
      <c r="G355" s="7">
        <v>28</v>
      </c>
      <c r="H355" s="7" t="s">
        <v>1525</v>
      </c>
      <c r="I355" s="7">
        <v>47.5</v>
      </c>
      <c r="J355" s="7">
        <v>95</v>
      </c>
      <c r="K355" s="7" t="s">
        <v>1524</v>
      </c>
      <c r="L355" s="7" t="s">
        <v>1104</v>
      </c>
    </row>
    <row r="356" spans="1:12" ht="63.75">
      <c r="A356" s="7" t="s">
        <v>1521</v>
      </c>
      <c r="B356" s="7" t="s">
        <v>1522</v>
      </c>
      <c r="C356" s="7">
        <v>2012</v>
      </c>
      <c r="D356" s="7" t="s">
        <v>1526</v>
      </c>
      <c r="E356" s="7">
        <v>25</v>
      </c>
      <c r="F356" s="7" t="s">
        <v>1233</v>
      </c>
      <c r="G356" s="7">
        <v>30</v>
      </c>
      <c r="H356" s="89" t="s">
        <v>1532</v>
      </c>
      <c r="I356" s="7">
        <v>32.25</v>
      </c>
      <c r="J356" s="7">
        <v>64.5</v>
      </c>
      <c r="K356" s="7" t="s">
        <v>1527</v>
      </c>
      <c r="L356" s="7" t="s">
        <v>1528</v>
      </c>
    </row>
    <row r="357" spans="1:12" ht="38.25">
      <c r="A357" s="7" t="s">
        <v>1521</v>
      </c>
      <c r="B357" s="7" t="s">
        <v>1529</v>
      </c>
      <c r="C357" s="7">
        <v>2013</v>
      </c>
      <c r="D357" s="7" t="s">
        <v>1530</v>
      </c>
      <c r="E357" s="7">
        <v>25</v>
      </c>
      <c r="F357" s="7" t="s">
        <v>1234</v>
      </c>
      <c r="G357" s="7">
        <v>26</v>
      </c>
      <c r="H357" s="7" t="s">
        <v>1533</v>
      </c>
      <c r="I357" s="7">
        <v>35</v>
      </c>
      <c r="J357" s="7">
        <v>70</v>
      </c>
      <c r="K357" s="7" t="s">
        <v>1531</v>
      </c>
      <c r="L357" s="7" t="s">
        <v>1104</v>
      </c>
    </row>
    <row r="358" spans="1:12" ht="25.5">
      <c r="A358" s="63" t="s">
        <v>1521</v>
      </c>
      <c r="B358" s="87" t="s">
        <v>1534</v>
      </c>
      <c r="C358" s="63">
        <v>2003</v>
      </c>
      <c r="D358" s="63" t="s">
        <v>1535</v>
      </c>
      <c r="E358" s="63">
        <v>25</v>
      </c>
      <c r="F358" s="63" t="s">
        <v>1235</v>
      </c>
      <c r="G358" s="7">
        <v>24</v>
      </c>
      <c r="H358" s="7" t="s">
        <v>1536</v>
      </c>
      <c r="I358" s="7">
        <v>23.5</v>
      </c>
      <c r="J358" s="7">
        <v>47</v>
      </c>
      <c r="K358" s="7" t="s">
        <v>1537</v>
      </c>
      <c r="L358" s="7"/>
    </row>
    <row r="359" spans="1:12" ht="38.25">
      <c r="A359" s="64"/>
      <c r="B359" s="88"/>
      <c r="C359" s="64"/>
      <c r="D359" s="64"/>
      <c r="E359" s="64"/>
      <c r="F359" s="64"/>
      <c r="G359" s="7">
        <v>20</v>
      </c>
      <c r="H359" s="7" t="s">
        <v>1544</v>
      </c>
      <c r="I359" s="7">
        <v>14</v>
      </c>
      <c r="J359" s="7">
        <v>28</v>
      </c>
      <c r="K359" s="7" t="s">
        <v>1538</v>
      </c>
      <c r="L359" s="7" t="s">
        <v>1539</v>
      </c>
    </row>
    <row r="360" spans="1:12" ht="63.75" customHeight="1">
      <c r="A360" s="7" t="s">
        <v>1521</v>
      </c>
      <c r="B360" s="7" t="s">
        <v>1540</v>
      </c>
      <c r="C360" s="7">
        <v>1987</v>
      </c>
      <c r="D360" s="7" t="s">
        <v>1541</v>
      </c>
      <c r="E360" s="7">
        <v>33</v>
      </c>
      <c r="F360" s="7" t="s">
        <v>1232</v>
      </c>
      <c r="G360" s="7">
        <v>77</v>
      </c>
      <c r="H360" s="7" t="s">
        <v>1545</v>
      </c>
      <c r="I360" s="7">
        <v>17</v>
      </c>
      <c r="J360" s="7">
        <v>68</v>
      </c>
      <c r="K360" s="7" t="s">
        <v>1542</v>
      </c>
      <c r="L360" s="7" t="s">
        <v>1543</v>
      </c>
    </row>
    <row r="361" spans="1:12" ht="49.5" customHeight="1">
      <c r="A361" s="7" t="s">
        <v>1521</v>
      </c>
      <c r="B361" s="7" t="s">
        <v>1370</v>
      </c>
      <c r="C361" s="7">
        <v>2017</v>
      </c>
      <c r="D361" s="7" t="s">
        <v>1546</v>
      </c>
      <c r="E361" s="7">
        <v>31</v>
      </c>
      <c r="F361" s="7" t="s">
        <v>1236</v>
      </c>
      <c r="G361" s="7">
        <v>27</v>
      </c>
      <c r="H361" s="7" t="s">
        <v>1559</v>
      </c>
      <c r="I361" s="7">
        <v>37.5</v>
      </c>
      <c r="J361" s="7">
        <v>75</v>
      </c>
      <c r="K361" s="7" t="s">
        <v>1547</v>
      </c>
      <c r="L361" s="7" t="s">
        <v>1548</v>
      </c>
    </row>
    <row r="362" spans="1:12" ht="53.25" customHeight="1">
      <c r="A362" s="7" t="s">
        <v>1549</v>
      </c>
      <c r="B362" s="7" t="s">
        <v>1550</v>
      </c>
      <c r="C362" s="7">
        <v>2006</v>
      </c>
      <c r="D362" s="7" t="s">
        <v>1551</v>
      </c>
      <c r="E362" s="7">
        <v>12</v>
      </c>
      <c r="F362" s="7" t="s">
        <v>1677</v>
      </c>
      <c r="G362" s="7">
        <v>12</v>
      </c>
      <c r="H362" s="7" t="s">
        <v>1558</v>
      </c>
      <c r="I362" s="7">
        <v>11.5</v>
      </c>
      <c r="J362" s="7">
        <v>38</v>
      </c>
      <c r="K362" s="7" t="s">
        <v>1552</v>
      </c>
      <c r="L362" s="7" t="s">
        <v>1104</v>
      </c>
    </row>
    <row r="363" spans="1:12" ht="45" customHeight="1">
      <c r="A363" s="7" t="s">
        <v>1553</v>
      </c>
      <c r="B363" s="7" t="s">
        <v>1554</v>
      </c>
      <c r="C363" s="7">
        <v>1986</v>
      </c>
      <c r="D363" s="7" t="s">
        <v>1555</v>
      </c>
      <c r="E363" s="7">
        <v>24</v>
      </c>
      <c r="F363" s="7" t="s">
        <v>1237</v>
      </c>
      <c r="G363" s="7">
        <v>18</v>
      </c>
      <c r="H363" s="7" t="s">
        <v>1560</v>
      </c>
      <c r="I363" s="7">
        <v>18</v>
      </c>
      <c r="J363" s="7">
        <v>46</v>
      </c>
      <c r="K363" s="7" t="s">
        <v>1556</v>
      </c>
      <c r="L363" s="7" t="s">
        <v>1557</v>
      </c>
    </row>
    <row r="364" spans="1:12" ht="18.75" customHeight="1">
      <c r="A364" s="9" t="s">
        <v>1106</v>
      </c>
      <c r="B364" s="9">
        <v>8</v>
      </c>
      <c r="C364" s="9" t="s">
        <v>1104</v>
      </c>
      <c r="D364" s="9" t="s">
        <v>1104</v>
      </c>
      <c r="E364" s="9" t="s">
        <v>1104</v>
      </c>
      <c r="F364" s="9">
        <v>5</v>
      </c>
      <c r="G364" s="9">
        <f>SUM(G355:G363)</f>
        <v>262</v>
      </c>
      <c r="H364" s="9" t="s">
        <v>1104</v>
      </c>
      <c r="I364" s="9">
        <f>SUM(I355:I363)</f>
        <v>236.25</v>
      </c>
      <c r="J364" s="9">
        <f>SUM(J355:J363)</f>
        <v>531.5</v>
      </c>
      <c r="K364" s="9">
        <v>24</v>
      </c>
      <c r="L364" s="9">
        <v>18.6</v>
      </c>
    </row>
    <row r="365" spans="1:12" ht="15.75" customHeight="1">
      <c r="A365" s="71" t="s">
        <v>1308</v>
      </c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2"/>
    </row>
    <row r="366" spans="1:12" ht="51">
      <c r="A366" s="7" t="s">
        <v>318</v>
      </c>
      <c r="B366" s="7" t="s">
        <v>1370</v>
      </c>
      <c r="C366" s="7">
        <v>2016</v>
      </c>
      <c r="D366" s="7" t="s">
        <v>1371</v>
      </c>
      <c r="E366" s="7">
        <v>31</v>
      </c>
      <c r="F366" s="7" t="s">
        <v>1238</v>
      </c>
      <c r="G366" s="7">
        <v>18</v>
      </c>
      <c r="H366" s="7" t="s">
        <v>932</v>
      </c>
      <c r="I366" s="7">
        <v>19</v>
      </c>
      <c r="J366" s="7">
        <v>43</v>
      </c>
      <c r="K366" s="7" t="s">
        <v>1372</v>
      </c>
      <c r="L366" s="7" t="s">
        <v>1366</v>
      </c>
    </row>
    <row r="367" spans="1:12" ht="12.75">
      <c r="A367" s="9" t="s">
        <v>1106</v>
      </c>
      <c r="B367" s="9">
        <v>1</v>
      </c>
      <c r="C367" s="9" t="s">
        <v>1104</v>
      </c>
      <c r="D367" s="9" t="s">
        <v>1104</v>
      </c>
      <c r="E367" s="9" t="s">
        <v>1104</v>
      </c>
      <c r="F367" s="9">
        <v>1</v>
      </c>
      <c r="G367" s="9">
        <f>SUM(G366)</f>
        <v>18</v>
      </c>
      <c r="H367" s="9" t="s">
        <v>1104</v>
      </c>
      <c r="I367" s="9">
        <f>SUM(I366)</f>
        <v>19</v>
      </c>
      <c r="J367" s="9">
        <f>SUM(J366)</f>
        <v>43</v>
      </c>
      <c r="K367" s="9">
        <v>2</v>
      </c>
      <c r="L367" s="9">
        <v>0.1</v>
      </c>
    </row>
    <row r="368" spans="1:12" ht="12.75">
      <c r="A368" s="70" t="s">
        <v>1309</v>
      </c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4"/>
    </row>
    <row r="369" spans="1:12" ht="25.5">
      <c r="A369" s="66" t="s">
        <v>930</v>
      </c>
      <c r="B369" s="66" t="s">
        <v>373</v>
      </c>
      <c r="C369" s="66">
        <v>2013</v>
      </c>
      <c r="D369" s="66" t="s">
        <v>931</v>
      </c>
      <c r="E369" s="66">
        <v>27</v>
      </c>
      <c r="F369" s="66" t="s">
        <v>1239</v>
      </c>
      <c r="G369" s="66">
        <v>32</v>
      </c>
      <c r="H369" s="7" t="s">
        <v>933</v>
      </c>
      <c r="I369" s="7">
        <v>12</v>
      </c>
      <c r="J369" s="7">
        <v>24</v>
      </c>
      <c r="K369" s="7" t="s">
        <v>935</v>
      </c>
      <c r="L369" s="66" t="s">
        <v>937</v>
      </c>
    </row>
    <row r="370" spans="1:12" ht="38.25">
      <c r="A370" s="66"/>
      <c r="B370" s="66"/>
      <c r="C370" s="66"/>
      <c r="D370" s="66"/>
      <c r="E370" s="66"/>
      <c r="F370" s="66"/>
      <c r="G370" s="66"/>
      <c r="H370" s="7" t="s">
        <v>934</v>
      </c>
      <c r="I370" s="7">
        <v>16</v>
      </c>
      <c r="J370" s="7">
        <v>32</v>
      </c>
      <c r="K370" s="7" t="s">
        <v>936</v>
      </c>
      <c r="L370" s="66"/>
    </row>
    <row r="371" spans="1:12" ht="58.5" customHeight="1">
      <c r="A371" s="7" t="s">
        <v>938</v>
      </c>
      <c r="B371" s="7" t="s">
        <v>1384</v>
      </c>
      <c r="C371" s="7">
        <v>2001</v>
      </c>
      <c r="D371" s="7" t="s">
        <v>939</v>
      </c>
      <c r="E371" s="7">
        <v>25</v>
      </c>
      <c r="F371" s="7" t="s">
        <v>1240</v>
      </c>
      <c r="G371" s="7">
        <v>6</v>
      </c>
      <c r="H371" s="7" t="s">
        <v>940</v>
      </c>
      <c r="I371" s="7">
        <v>32</v>
      </c>
      <c r="J371" s="7">
        <v>64</v>
      </c>
      <c r="K371" s="7" t="s">
        <v>1294</v>
      </c>
      <c r="L371" s="7" t="s">
        <v>1295</v>
      </c>
    </row>
    <row r="372" spans="1:12" ht="18" customHeight="1">
      <c r="A372" s="9" t="s">
        <v>1106</v>
      </c>
      <c r="B372" s="9">
        <v>2</v>
      </c>
      <c r="C372" s="9" t="s">
        <v>1104</v>
      </c>
      <c r="D372" s="9" t="s">
        <v>1104</v>
      </c>
      <c r="E372" s="9" t="s">
        <v>1104</v>
      </c>
      <c r="F372" s="9">
        <v>2</v>
      </c>
      <c r="G372" s="9">
        <f>SUM(G369:G371)</f>
        <v>38</v>
      </c>
      <c r="H372" s="9" t="s">
        <v>1104</v>
      </c>
      <c r="I372" s="9">
        <f>SUM(I369:I371)</f>
        <v>60</v>
      </c>
      <c r="J372" s="9">
        <f>SUM(J369:J371)</f>
        <v>120</v>
      </c>
      <c r="K372" s="9">
        <v>8</v>
      </c>
      <c r="L372" s="9">
        <v>6</v>
      </c>
    </row>
    <row r="373" spans="1:12" ht="15" customHeight="1">
      <c r="A373" s="71" t="s">
        <v>1310</v>
      </c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4"/>
    </row>
    <row r="374" spans="1:12" ht="51">
      <c r="A374" s="7" t="s">
        <v>1350</v>
      </c>
      <c r="B374" s="7" t="s">
        <v>1351</v>
      </c>
      <c r="C374" s="7">
        <v>2005</v>
      </c>
      <c r="D374" s="7" t="s">
        <v>1352</v>
      </c>
      <c r="E374" s="7">
        <v>26</v>
      </c>
      <c r="F374" s="7" t="s">
        <v>324</v>
      </c>
      <c r="G374" s="7">
        <v>28</v>
      </c>
      <c r="H374" s="7" t="s">
        <v>310</v>
      </c>
      <c r="I374" s="7">
        <v>51</v>
      </c>
      <c r="J374" s="7">
        <v>102</v>
      </c>
      <c r="K374" s="7" t="s">
        <v>311</v>
      </c>
      <c r="L374" s="7" t="s">
        <v>1104</v>
      </c>
    </row>
    <row r="375" spans="1:12" ht="12.75">
      <c r="A375" s="9" t="s">
        <v>1106</v>
      </c>
      <c r="B375" s="9">
        <v>1</v>
      </c>
      <c r="C375" s="9" t="s">
        <v>1104</v>
      </c>
      <c r="D375" s="9" t="s">
        <v>1104</v>
      </c>
      <c r="E375" s="9" t="s">
        <v>1104</v>
      </c>
      <c r="F375" s="9">
        <v>1</v>
      </c>
      <c r="G375" s="9">
        <f>SUM(G374)</f>
        <v>28</v>
      </c>
      <c r="H375" s="9" t="s">
        <v>1104</v>
      </c>
      <c r="I375" s="9">
        <f>SUM(I374)</f>
        <v>51</v>
      </c>
      <c r="J375" s="9">
        <f>SUM(J374)</f>
        <v>102</v>
      </c>
      <c r="K375" s="9">
        <v>5</v>
      </c>
      <c r="L375" s="9">
        <v>0</v>
      </c>
    </row>
    <row r="376" spans="1:12" ht="12.75">
      <c r="A376" s="70" t="s">
        <v>1311</v>
      </c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4"/>
    </row>
    <row r="377" spans="1:12" ht="38.25">
      <c r="A377" s="7" t="s">
        <v>1029</v>
      </c>
      <c r="B377" s="7" t="s">
        <v>1030</v>
      </c>
      <c r="C377" s="7">
        <v>2017</v>
      </c>
      <c r="D377" s="7" t="s">
        <v>1031</v>
      </c>
      <c r="E377" s="8">
        <v>26</v>
      </c>
      <c r="F377" s="7" t="s">
        <v>1241</v>
      </c>
      <c r="G377" s="7">
        <v>25</v>
      </c>
      <c r="H377" s="7" t="s">
        <v>1032</v>
      </c>
      <c r="I377" s="7">
        <v>10</v>
      </c>
      <c r="J377" s="7">
        <v>40</v>
      </c>
      <c r="K377" s="7" t="s">
        <v>1033</v>
      </c>
      <c r="L377" s="7" t="s">
        <v>1107</v>
      </c>
    </row>
    <row r="378" spans="1:12" ht="15" customHeight="1">
      <c r="A378" s="9" t="s">
        <v>1106</v>
      </c>
      <c r="B378" s="9">
        <v>1</v>
      </c>
      <c r="C378" s="9" t="s">
        <v>1104</v>
      </c>
      <c r="D378" s="9" t="s">
        <v>1104</v>
      </c>
      <c r="E378" s="60" t="s">
        <v>1104</v>
      </c>
      <c r="F378" s="9">
        <v>1</v>
      </c>
      <c r="G378" s="9">
        <f>SUM(G377)</f>
        <v>25</v>
      </c>
      <c r="H378" s="9" t="s">
        <v>1104</v>
      </c>
      <c r="I378" s="9">
        <f>SUM(I377)</f>
        <v>10</v>
      </c>
      <c r="J378" s="9">
        <f>SUM(J377)</f>
        <v>40</v>
      </c>
      <c r="K378" s="9">
        <v>2</v>
      </c>
      <c r="L378" s="9">
        <v>10</v>
      </c>
    </row>
    <row r="379" spans="1:12" ht="22.5" customHeight="1">
      <c r="A379" s="70" t="s">
        <v>1312</v>
      </c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4"/>
    </row>
    <row r="380" spans="1:12" ht="60" customHeight="1">
      <c r="A380" s="7" t="s">
        <v>1392</v>
      </c>
      <c r="B380" s="7" t="s">
        <v>1384</v>
      </c>
      <c r="C380" s="7">
        <v>2001</v>
      </c>
      <c r="D380" s="7" t="s">
        <v>1393</v>
      </c>
      <c r="E380" s="7">
        <v>25</v>
      </c>
      <c r="F380" s="7" t="s">
        <v>1242</v>
      </c>
      <c r="G380" s="7">
        <v>7</v>
      </c>
      <c r="H380" s="7" t="s">
        <v>1394</v>
      </c>
      <c r="I380" s="7">
        <v>32.5</v>
      </c>
      <c r="J380" s="7">
        <v>65</v>
      </c>
      <c r="K380" s="7" t="s">
        <v>1395</v>
      </c>
      <c r="L380" s="20" t="s">
        <v>1104</v>
      </c>
    </row>
    <row r="381" spans="1:12" ht="60" customHeight="1">
      <c r="A381" s="7" t="s">
        <v>593</v>
      </c>
      <c r="B381" s="7" t="s">
        <v>594</v>
      </c>
      <c r="C381" s="7">
        <v>2017</v>
      </c>
      <c r="D381" s="7" t="s">
        <v>595</v>
      </c>
      <c r="E381" s="7">
        <v>29</v>
      </c>
      <c r="F381" s="7" t="s">
        <v>1243</v>
      </c>
      <c r="G381" s="7">
        <v>10</v>
      </c>
      <c r="H381" s="7" t="s">
        <v>596</v>
      </c>
      <c r="I381" s="7">
        <v>18</v>
      </c>
      <c r="J381" s="7">
        <v>36</v>
      </c>
      <c r="K381" s="7" t="s">
        <v>597</v>
      </c>
      <c r="L381" s="20" t="s">
        <v>1104</v>
      </c>
    </row>
    <row r="382" spans="1:12" ht="12.75">
      <c r="A382" s="9" t="s">
        <v>1106</v>
      </c>
      <c r="B382" s="9">
        <v>2</v>
      </c>
      <c r="C382" s="9" t="s">
        <v>1104</v>
      </c>
      <c r="D382" s="9" t="s">
        <v>1104</v>
      </c>
      <c r="E382" s="9" t="s">
        <v>1104</v>
      </c>
      <c r="F382" s="9">
        <v>2</v>
      </c>
      <c r="G382" s="9">
        <f>SUM(G380:G381)</f>
        <v>17</v>
      </c>
      <c r="H382" s="9" t="s">
        <v>1104</v>
      </c>
      <c r="I382" s="9">
        <f>SUM(I380:I381)</f>
        <v>50.5</v>
      </c>
      <c r="J382" s="9">
        <f>SUM(J380:J381)</f>
        <v>101</v>
      </c>
      <c r="K382" s="9">
        <v>2</v>
      </c>
      <c r="L382" s="9" t="s">
        <v>1104</v>
      </c>
    </row>
    <row r="383" spans="1:12" ht="12.75">
      <c r="A383" s="70" t="s">
        <v>1313</v>
      </c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4"/>
    </row>
    <row r="384" spans="1:12" ht="20.25" customHeight="1">
      <c r="A384" s="75" t="s">
        <v>893</v>
      </c>
      <c r="B384" s="75" t="s">
        <v>1304</v>
      </c>
      <c r="C384" s="75">
        <v>2012</v>
      </c>
      <c r="D384" s="75" t="s">
        <v>1362</v>
      </c>
      <c r="E384" s="75">
        <v>25</v>
      </c>
      <c r="F384" s="65" t="s">
        <v>1244</v>
      </c>
      <c r="G384" s="75">
        <v>41</v>
      </c>
      <c r="H384" s="75" t="s">
        <v>320</v>
      </c>
      <c r="I384" s="75">
        <v>44</v>
      </c>
      <c r="J384" s="75">
        <v>44</v>
      </c>
      <c r="K384" s="75" t="s">
        <v>321</v>
      </c>
      <c r="L384" s="75" t="s">
        <v>895</v>
      </c>
    </row>
    <row r="385" spans="1:12" ht="18.75" customHeight="1">
      <c r="A385" s="76"/>
      <c r="B385" s="76"/>
      <c r="C385" s="76"/>
      <c r="D385" s="76"/>
      <c r="E385" s="76"/>
      <c r="F385" s="65"/>
      <c r="G385" s="76"/>
      <c r="H385" s="76"/>
      <c r="I385" s="76"/>
      <c r="J385" s="76"/>
      <c r="K385" s="76"/>
      <c r="L385" s="76"/>
    </row>
    <row r="386" spans="1:12" ht="33.75" customHeight="1">
      <c r="A386" s="76"/>
      <c r="B386" s="76"/>
      <c r="C386" s="76"/>
      <c r="D386" s="76"/>
      <c r="E386" s="76"/>
      <c r="F386" s="13" t="s">
        <v>1245</v>
      </c>
      <c r="G386" s="76"/>
      <c r="H386" s="76"/>
      <c r="I386" s="76"/>
      <c r="J386" s="76"/>
      <c r="K386" s="76"/>
      <c r="L386" s="76"/>
    </row>
    <row r="387" spans="1:12" ht="52.5" customHeight="1">
      <c r="A387" s="77"/>
      <c r="B387" s="77"/>
      <c r="C387" s="77"/>
      <c r="D387" s="77"/>
      <c r="E387" s="77"/>
      <c r="F387" s="13" t="s">
        <v>1246</v>
      </c>
      <c r="G387" s="77"/>
      <c r="H387" s="77"/>
      <c r="I387" s="77"/>
      <c r="J387" s="77"/>
      <c r="K387" s="77"/>
      <c r="L387" s="77"/>
    </row>
    <row r="388" spans="1:12" ht="66" customHeight="1">
      <c r="A388" s="13" t="s">
        <v>894</v>
      </c>
      <c r="B388" s="13" t="s">
        <v>896</v>
      </c>
      <c r="C388" s="13">
        <v>2002</v>
      </c>
      <c r="D388" s="13" t="s">
        <v>897</v>
      </c>
      <c r="E388" s="13">
        <v>23</v>
      </c>
      <c r="F388" s="13" t="s">
        <v>1247</v>
      </c>
      <c r="G388" s="13">
        <v>38</v>
      </c>
      <c r="H388" s="13" t="s">
        <v>898</v>
      </c>
      <c r="I388" s="13">
        <v>29</v>
      </c>
      <c r="J388" s="13">
        <v>87</v>
      </c>
      <c r="K388" s="13" t="s">
        <v>899</v>
      </c>
      <c r="L388" s="13" t="s">
        <v>900</v>
      </c>
    </row>
    <row r="389" spans="1:12" ht="12.75">
      <c r="A389" s="12" t="s">
        <v>1106</v>
      </c>
      <c r="B389" s="12">
        <v>2</v>
      </c>
      <c r="C389" s="12" t="s">
        <v>1104</v>
      </c>
      <c r="D389" s="12" t="s">
        <v>1104</v>
      </c>
      <c r="E389" s="12" t="s">
        <v>1104</v>
      </c>
      <c r="F389" s="12">
        <v>3</v>
      </c>
      <c r="G389" s="12">
        <f>SUM(G384:G388)</f>
        <v>79</v>
      </c>
      <c r="H389" s="12" t="s">
        <v>1104</v>
      </c>
      <c r="I389" s="12">
        <f>SUM(I384:I388)</f>
        <v>73</v>
      </c>
      <c r="J389" s="12">
        <f>SUM(J384:J388)</f>
        <v>131</v>
      </c>
      <c r="K389" s="12">
        <v>8</v>
      </c>
      <c r="L389" s="12">
        <v>25.5</v>
      </c>
    </row>
    <row r="390" spans="1:12" ht="12.75">
      <c r="A390" s="78" t="s">
        <v>892</v>
      </c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80"/>
    </row>
    <row r="391" spans="1:12" ht="38.25">
      <c r="A391" s="65" t="s">
        <v>1028</v>
      </c>
      <c r="B391" s="65" t="s">
        <v>126</v>
      </c>
      <c r="C391" s="65">
        <v>2008</v>
      </c>
      <c r="D391" s="65" t="s">
        <v>127</v>
      </c>
      <c r="E391" s="81">
        <v>27</v>
      </c>
      <c r="F391" s="13" t="s">
        <v>1248</v>
      </c>
      <c r="G391" s="65">
        <v>39</v>
      </c>
      <c r="H391" s="61" t="s">
        <v>1014</v>
      </c>
      <c r="I391" s="65">
        <v>100</v>
      </c>
      <c r="J391" s="65">
        <v>200</v>
      </c>
      <c r="K391" s="65" t="s">
        <v>128</v>
      </c>
      <c r="L391" s="75" t="s">
        <v>129</v>
      </c>
    </row>
    <row r="392" spans="1:12" ht="38.25">
      <c r="A392" s="65"/>
      <c r="B392" s="65"/>
      <c r="C392" s="65"/>
      <c r="D392" s="65"/>
      <c r="E392" s="81"/>
      <c r="F392" s="13" t="s">
        <v>1249</v>
      </c>
      <c r="G392" s="65"/>
      <c r="H392" s="61" t="s">
        <v>1013</v>
      </c>
      <c r="I392" s="65"/>
      <c r="J392" s="65"/>
      <c r="K392" s="65"/>
      <c r="L392" s="77"/>
    </row>
    <row r="393" spans="1:12" ht="51">
      <c r="A393" s="13" t="s">
        <v>1028</v>
      </c>
      <c r="B393" s="13" t="s">
        <v>840</v>
      </c>
      <c r="C393" s="13">
        <v>2012</v>
      </c>
      <c r="D393" s="13" t="s">
        <v>130</v>
      </c>
      <c r="E393" s="13">
        <v>25</v>
      </c>
      <c r="F393" s="13" t="s">
        <v>1250</v>
      </c>
      <c r="G393" s="13">
        <v>10</v>
      </c>
      <c r="H393" s="13" t="s">
        <v>1015</v>
      </c>
      <c r="I393" s="13">
        <v>91</v>
      </c>
      <c r="J393" s="13">
        <v>182</v>
      </c>
      <c r="K393" s="13" t="s">
        <v>131</v>
      </c>
      <c r="L393" s="13" t="s">
        <v>132</v>
      </c>
    </row>
    <row r="394" spans="1:12" ht="48.75" customHeight="1">
      <c r="A394" s="13" t="s">
        <v>1517</v>
      </c>
      <c r="B394" s="13" t="s">
        <v>133</v>
      </c>
      <c r="C394" s="37">
        <v>2009</v>
      </c>
      <c r="D394" s="13" t="s">
        <v>134</v>
      </c>
      <c r="E394" s="13">
        <v>25</v>
      </c>
      <c r="F394" s="13" t="s">
        <v>1251</v>
      </c>
      <c r="G394" s="13">
        <v>10</v>
      </c>
      <c r="H394" s="13" t="s">
        <v>1016</v>
      </c>
      <c r="I394" s="13">
        <v>72</v>
      </c>
      <c r="J394" s="13">
        <v>144</v>
      </c>
      <c r="K394" s="13" t="s">
        <v>135</v>
      </c>
      <c r="L394" s="13" t="s">
        <v>136</v>
      </c>
    </row>
    <row r="395" spans="1:12" ht="42" customHeight="1">
      <c r="A395" s="75" t="s">
        <v>1028</v>
      </c>
      <c r="B395" s="75" t="s">
        <v>133</v>
      </c>
      <c r="C395" s="75">
        <v>2009</v>
      </c>
      <c r="D395" s="75" t="s">
        <v>137</v>
      </c>
      <c r="E395" s="75">
        <v>25</v>
      </c>
      <c r="F395" s="13" t="s">
        <v>1252</v>
      </c>
      <c r="G395" s="75">
        <v>46</v>
      </c>
      <c r="H395" s="13" t="s">
        <v>1018</v>
      </c>
      <c r="I395" s="75">
        <v>61</v>
      </c>
      <c r="J395" s="75">
        <v>122</v>
      </c>
      <c r="K395" s="75" t="s">
        <v>138</v>
      </c>
      <c r="L395" s="75" t="s">
        <v>139</v>
      </c>
    </row>
    <row r="396" spans="1:12" ht="46.5" customHeight="1">
      <c r="A396" s="77"/>
      <c r="B396" s="77"/>
      <c r="C396" s="77"/>
      <c r="D396" s="77"/>
      <c r="E396" s="77"/>
      <c r="F396" s="13" t="s">
        <v>1253</v>
      </c>
      <c r="G396" s="77"/>
      <c r="H396" s="13" t="s">
        <v>1019</v>
      </c>
      <c r="I396" s="77"/>
      <c r="J396" s="77"/>
      <c r="K396" s="77"/>
      <c r="L396" s="77"/>
    </row>
    <row r="397" spans="1:12" ht="48.75" customHeight="1">
      <c r="A397" s="13" t="s">
        <v>1028</v>
      </c>
      <c r="B397" s="13" t="s">
        <v>140</v>
      </c>
      <c r="C397" s="13">
        <v>2005</v>
      </c>
      <c r="D397" s="13" t="s">
        <v>141</v>
      </c>
      <c r="E397" s="13">
        <v>32</v>
      </c>
      <c r="F397" s="13" t="s">
        <v>1254</v>
      </c>
      <c r="G397" s="13">
        <v>58</v>
      </c>
      <c r="H397" s="13" t="s">
        <v>1020</v>
      </c>
      <c r="I397" s="13">
        <v>53</v>
      </c>
      <c r="J397" s="13">
        <v>106</v>
      </c>
      <c r="K397" s="13" t="s">
        <v>142</v>
      </c>
      <c r="L397" s="13" t="s">
        <v>143</v>
      </c>
    </row>
    <row r="398" spans="1:12" ht="45" customHeight="1">
      <c r="A398" s="13" t="s">
        <v>1518</v>
      </c>
      <c r="B398" s="13" t="s">
        <v>840</v>
      </c>
      <c r="C398" s="13">
        <v>2012</v>
      </c>
      <c r="D398" s="13" t="s">
        <v>144</v>
      </c>
      <c r="E398" s="13">
        <v>25</v>
      </c>
      <c r="F398" s="13" t="s">
        <v>1255</v>
      </c>
      <c r="G398" s="13">
        <v>16</v>
      </c>
      <c r="H398" s="13" t="s">
        <v>1021</v>
      </c>
      <c r="I398" s="13">
        <v>32</v>
      </c>
      <c r="J398" s="13">
        <v>64</v>
      </c>
      <c r="K398" s="13" t="s">
        <v>145</v>
      </c>
      <c r="L398" s="13" t="s">
        <v>146</v>
      </c>
    </row>
    <row r="399" spans="1:12" ht="45" customHeight="1">
      <c r="A399" s="13" t="s">
        <v>1028</v>
      </c>
      <c r="B399" s="13" t="s">
        <v>133</v>
      </c>
      <c r="C399" s="13">
        <v>2010</v>
      </c>
      <c r="D399" s="13" t="s">
        <v>147</v>
      </c>
      <c r="E399" s="13">
        <v>25</v>
      </c>
      <c r="F399" s="13" t="s">
        <v>1256</v>
      </c>
      <c r="G399" s="13">
        <v>16</v>
      </c>
      <c r="H399" s="13" t="s">
        <v>1022</v>
      </c>
      <c r="I399" s="13">
        <v>44</v>
      </c>
      <c r="J399" s="13">
        <v>88</v>
      </c>
      <c r="K399" s="13" t="s">
        <v>148</v>
      </c>
      <c r="L399" s="13" t="s">
        <v>149</v>
      </c>
    </row>
    <row r="400" spans="1:12" ht="43.5" customHeight="1">
      <c r="A400" s="75" t="s">
        <v>1519</v>
      </c>
      <c r="B400" s="75" t="s">
        <v>150</v>
      </c>
      <c r="C400" s="75">
        <v>2009</v>
      </c>
      <c r="D400" s="75" t="s">
        <v>151</v>
      </c>
      <c r="E400" s="75">
        <v>28</v>
      </c>
      <c r="F400" s="13" t="s">
        <v>1257</v>
      </c>
      <c r="G400" s="75">
        <v>30</v>
      </c>
      <c r="H400" s="13" t="s">
        <v>1023</v>
      </c>
      <c r="I400" s="75">
        <v>43</v>
      </c>
      <c r="J400" s="75">
        <v>86</v>
      </c>
      <c r="K400" s="75" t="s">
        <v>152</v>
      </c>
      <c r="L400" s="75" t="s">
        <v>153</v>
      </c>
    </row>
    <row r="401" spans="1:12" ht="25.5">
      <c r="A401" s="77"/>
      <c r="B401" s="77"/>
      <c r="C401" s="77"/>
      <c r="D401" s="77"/>
      <c r="E401" s="77"/>
      <c r="F401" s="13" t="s">
        <v>1258</v>
      </c>
      <c r="G401" s="77"/>
      <c r="H401" s="13" t="s">
        <v>1024</v>
      </c>
      <c r="I401" s="77"/>
      <c r="J401" s="77"/>
      <c r="K401" s="77"/>
      <c r="L401" s="77"/>
    </row>
    <row r="402" spans="1:12" ht="42" customHeight="1">
      <c r="A402" s="13" t="s">
        <v>1517</v>
      </c>
      <c r="B402" s="13" t="s">
        <v>840</v>
      </c>
      <c r="C402" s="13">
        <v>2012</v>
      </c>
      <c r="D402" s="13" t="s">
        <v>144</v>
      </c>
      <c r="E402" s="13">
        <v>25</v>
      </c>
      <c r="F402" s="13" t="s">
        <v>1259</v>
      </c>
      <c r="G402" s="13">
        <v>8</v>
      </c>
      <c r="H402" s="13" t="s">
        <v>1025</v>
      </c>
      <c r="I402" s="13">
        <v>24</v>
      </c>
      <c r="J402" s="13">
        <v>48</v>
      </c>
      <c r="K402" s="13" t="s">
        <v>154</v>
      </c>
      <c r="L402" s="13" t="s">
        <v>155</v>
      </c>
    </row>
    <row r="403" spans="1:12" ht="18" customHeight="1">
      <c r="A403" s="12" t="s">
        <v>1106</v>
      </c>
      <c r="B403" s="12">
        <v>8</v>
      </c>
      <c r="C403" s="12" t="s">
        <v>1104</v>
      </c>
      <c r="D403" s="12" t="s">
        <v>1104</v>
      </c>
      <c r="E403" s="12" t="s">
        <v>1104</v>
      </c>
      <c r="F403" s="12">
        <v>11</v>
      </c>
      <c r="G403" s="12">
        <f>SUM(G391:G402)</f>
        <v>233</v>
      </c>
      <c r="H403" s="12" t="s">
        <v>1104</v>
      </c>
      <c r="I403" s="12">
        <f>SUM(I391:I402)</f>
        <v>520</v>
      </c>
      <c r="J403" s="12">
        <f>SUM(J391:J402)</f>
        <v>1040</v>
      </c>
      <c r="K403" s="12">
        <v>32</v>
      </c>
      <c r="L403" s="12">
        <v>65</v>
      </c>
    </row>
    <row r="404" spans="1:12" ht="22.5" customHeight="1">
      <c r="A404" s="71" t="s">
        <v>1314</v>
      </c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2"/>
    </row>
    <row r="405" spans="1:12" ht="72" customHeight="1">
      <c r="A405" s="16" t="s">
        <v>312</v>
      </c>
      <c r="B405" s="16" t="s">
        <v>313</v>
      </c>
      <c r="C405" s="16">
        <v>2012</v>
      </c>
      <c r="D405" s="16" t="s">
        <v>314</v>
      </c>
      <c r="E405" s="16">
        <v>24</v>
      </c>
      <c r="F405" s="7" t="s">
        <v>1260</v>
      </c>
      <c r="G405" s="16">
        <v>31</v>
      </c>
      <c r="H405" s="16" t="s">
        <v>315</v>
      </c>
      <c r="I405" s="16">
        <v>5</v>
      </c>
      <c r="J405" s="16">
        <v>20</v>
      </c>
      <c r="K405" s="16" t="s">
        <v>316</v>
      </c>
      <c r="L405" s="16" t="s">
        <v>317</v>
      </c>
    </row>
    <row r="406" spans="1:12" ht="17.25" customHeight="1">
      <c r="A406" s="9" t="s">
        <v>1106</v>
      </c>
      <c r="B406" s="9">
        <v>1</v>
      </c>
      <c r="C406" s="9" t="s">
        <v>1104</v>
      </c>
      <c r="D406" s="9" t="s">
        <v>1104</v>
      </c>
      <c r="E406" s="9" t="s">
        <v>1104</v>
      </c>
      <c r="F406" s="9">
        <v>1</v>
      </c>
      <c r="G406" s="9">
        <f>SUM(G405)</f>
        <v>31</v>
      </c>
      <c r="H406" s="9" t="s">
        <v>1104</v>
      </c>
      <c r="I406" s="9">
        <f>SUM(I405)</f>
        <v>5</v>
      </c>
      <c r="J406" s="9">
        <f>SUM(J405)</f>
        <v>20</v>
      </c>
      <c r="K406" s="9">
        <v>2</v>
      </c>
      <c r="L406" s="9">
        <v>5</v>
      </c>
    </row>
    <row r="407" spans="1:12" ht="21.75" customHeight="1">
      <c r="A407" s="70" t="s">
        <v>1315</v>
      </c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4"/>
    </row>
    <row r="408" spans="1:12" ht="73.5" customHeight="1">
      <c r="A408" s="7" t="s">
        <v>1373</v>
      </c>
      <c r="B408" s="7" t="s">
        <v>1374</v>
      </c>
      <c r="C408" s="7">
        <v>2002</v>
      </c>
      <c r="D408" s="7" t="s">
        <v>1375</v>
      </c>
      <c r="E408" s="7">
        <v>21</v>
      </c>
      <c r="F408" s="7" t="s">
        <v>1261</v>
      </c>
      <c r="G408" s="7">
        <v>21</v>
      </c>
      <c r="H408" s="7" t="s">
        <v>1376</v>
      </c>
      <c r="I408" s="7">
        <v>36</v>
      </c>
      <c r="J408" s="7">
        <v>72</v>
      </c>
      <c r="K408" s="7" t="s">
        <v>1367</v>
      </c>
      <c r="L408" s="7" t="s">
        <v>1377</v>
      </c>
    </row>
    <row r="409" spans="1:12" ht="62.25" customHeight="1">
      <c r="A409" s="7" t="s">
        <v>1378</v>
      </c>
      <c r="B409" s="7" t="s">
        <v>1379</v>
      </c>
      <c r="C409" s="7">
        <v>2010</v>
      </c>
      <c r="D409" s="7" t="s">
        <v>1380</v>
      </c>
      <c r="E409" s="7">
        <v>25</v>
      </c>
      <c r="F409" s="7" t="s">
        <v>1262</v>
      </c>
      <c r="G409" s="7">
        <v>41</v>
      </c>
      <c r="H409" s="7" t="s">
        <v>1381</v>
      </c>
      <c r="I409" s="7">
        <v>37</v>
      </c>
      <c r="J409" s="7">
        <v>74</v>
      </c>
      <c r="K409" s="7" t="s">
        <v>1368</v>
      </c>
      <c r="L409" s="7" t="s">
        <v>1382</v>
      </c>
    </row>
    <row r="410" spans="1:12" ht="63.75">
      <c r="A410" s="7" t="s">
        <v>1383</v>
      </c>
      <c r="B410" s="7" t="s">
        <v>1384</v>
      </c>
      <c r="C410" s="7">
        <v>2001</v>
      </c>
      <c r="D410" s="7" t="s">
        <v>1385</v>
      </c>
      <c r="E410" s="7">
        <v>25</v>
      </c>
      <c r="F410" s="7" t="s">
        <v>1263</v>
      </c>
      <c r="G410" s="7">
        <v>18</v>
      </c>
      <c r="H410" s="7" t="s">
        <v>1386</v>
      </c>
      <c r="I410" s="7">
        <v>45</v>
      </c>
      <c r="J410" s="7">
        <v>90</v>
      </c>
      <c r="K410" s="7" t="s">
        <v>1369</v>
      </c>
      <c r="L410" s="7" t="s">
        <v>1104</v>
      </c>
    </row>
    <row r="411" spans="1:12" ht="89.25" customHeight="1">
      <c r="A411" s="7" t="s">
        <v>1387</v>
      </c>
      <c r="B411" s="7" t="s">
        <v>1388</v>
      </c>
      <c r="C411" s="7">
        <v>2004</v>
      </c>
      <c r="D411" s="7" t="s">
        <v>1389</v>
      </c>
      <c r="E411" s="7">
        <v>23</v>
      </c>
      <c r="F411" s="7" t="s">
        <v>1264</v>
      </c>
      <c r="G411" s="7">
        <v>53</v>
      </c>
      <c r="H411" s="7" t="s">
        <v>1390</v>
      </c>
      <c r="I411" s="7">
        <v>52</v>
      </c>
      <c r="J411" s="7">
        <v>104</v>
      </c>
      <c r="K411" s="7" t="s">
        <v>27</v>
      </c>
      <c r="L411" s="7" t="s">
        <v>1391</v>
      </c>
    </row>
    <row r="412" spans="1:12" ht="14.25" customHeight="1">
      <c r="A412" s="9" t="s">
        <v>1106</v>
      </c>
      <c r="B412" s="9">
        <v>4</v>
      </c>
      <c r="C412" s="9" t="s">
        <v>1104</v>
      </c>
      <c r="D412" s="9" t="s">
        <v>1104</v>
      </c>
      <c r="E412" s="9" t="s">
        <v>1104</v>
      </c>
      <c r="F412" s="9">
        <v>4</v>
      </c>
      <c r="G412" s="9">
        <f>SUM(G408:G411)</f>
        <v>133</v>
      </c>
      <c r="H412" s="9" t="s">
        <v>1104</v>
      </c>
      <c r="I412" s="9">
        <f>SUM(I408:I411)</f>
        <v>170</v>
      </c>
      <c r="J412" s="9">
        <f>SUM(J408:J411)</f>
        <v>340</v>
      </c>
      <c r="K412" s="9">
        <v>19</v>
      </c>
      <c r="L412" s="9">
        <v>30.75</v>
      </c>
    </row>
    <row r="413" spans="1:12" ht="12.75">
      <c r="A413" s="70" t="s">
        <v>1316</v>
      </c>
      <c r="B413" s="73"/>
      <c r="C413" s="73"/>
      <c r="D413" s="73"/>
      <c r="E413" s="73"/>
      <c r="F413" s="73"/>
      <c r="G413" s="73"/>
      <c r="H413" s="73"/>
      <c r="I413" s="73"/>
      <c r="J413" s="73"/>
      <c r="K413" s="74"/>
      <c r="L413" s="7"/>
    </row>
    <row r="414" spans="1:12" ht="125.25" customHeight="1">
      <c r="A414" s="7" t="s">
        <v>598</v>
      </c>
      <c r="B414" s="7" t="s">
        <v>1304</v>
      </c>
      <c r="C414" s="7">
        <v>2012</v>
      </c>
      <c r="D414" s="7" t="s">
        <v>604</v>
      </c>
      <c r="E414" s="7">
        <v>25</v>
      </c>
      <c r="F414" s="7" t="s">
        <v>1265</v>
      </c>
      <c r="G414" s="7">
        <v>60</v>
      </c>
      <c r="H414" s="7" t="s">
        <v>599</v>
      </c>
      <c r="I414" s="7">
        <v>36</v>
      </c>
      <c r="J414" s="7">
        <v>72</v>
      </c>
      <c r="K414" s="7" t="s">
        <v>600</v>
      </c>
      <c r="L414" s="7" t="s">
        <v>601</v>
      </c>
    </row>
    <row r="415" spans="1:12" ht="132" customHeight="1">
      <c r="A415" s="7" t="s">
        <v>602</v>
      </c>
      <c r="B415" s="7" t="s">
        <v>603</v>
      </c>
      <c r="C415" s="7">
        <v>2013</v>
      </c>
      <c r="D415" s="7" t="s">
        <v>605</v>
      </c>
      <c r="E415" s="7">
        <v>27</v>
      </c>
      <c r="F415" s="7" t="s">
        <v>1266</v>
      </c>
      <c r="G415" s="7">
        <v>170</v>
      </c>
      <c r="H415" s="7" t="s">
        <v>606</v>
      </c>
      <c r="I415" s="7">
        <v>42</v>
      </c>
      <c r="J415" s="7">
        <v>84</v>
      </c>
      <c r="K415" s="7" t="s">
        <v>607</v>
      </c>
      <c r="L415" s="7" t="s">
        <v>608</v>
      </c>
    </row>
    <row r="416" spans="1:12" ht="147.75" customHeight="1">
      <c r="A416" s="7" t="s">
        <v>609</v>
      </c>
      <c r="B416" s="7" t="s">
        <v>603</v>
      </c>
      <c r="C416" s="7">
        <v>2013</v>
      </c>
      <c r="D416" s="7" t="s">
        <v>610</v>
      </c>
      <c r="E416" s="7">
        <v>27</v>
      </c>
      <c r="F416" s="7" t="s">
        <v>1267</v>
      </c>
      <c r="G416" s="7">
        <v>103</v>
      </c>
      <c r="H416" s="7" t="s">
        <v>611</v>
      </c>
      <c r="I416" s="7">
        <v>42</v>
      </c>
      <c r="J416" s="7">
        <v>84</v>
      </c>
      <c r="K416" s="7" t="s">
        <v>612</v>
      </c>
      <c r="L416" s="7" t="s">
        <v>613</v>
      </c>
    </row>
    <row r="417" spans="1:12" ht="60" customHeight="1">
      <c r="A417" s="7" t="s">
        <v>614</v>
      </c>
      <c r="B417" s="7" t="s">
        <v>615</v>
      </c>
      <c r="C417" s="7">
        <v>2008</v>
      </c>
      <c r="D417" s="7" t="s">
        <v>616</v>
      </c>
      <c r="E417" s="7">
        <v>21</v>
      </c>
      <c r="F417" s="7" t="s">
        <v>1268</v>
      </c>
      <c r="G417" s="7">
        <v>31</v>
      </c>
      <c r="H417" s="7" t="s">
        <v>617</v>
      </c>
      <c r="I417" s="7">
        <v>41</v>
      </c>
      <c r="J417" s="7">
        <v>82</v>
      </c>
      <c r="K417" s="7" t="s">
        <v>618</v>
      </c>
      <c r="L417" s="20" t="s">
        <v>619</v>
      </c>
    </row>
    <row r="418" spans="1:12" ht="102">
      <c r="A418" s="7" t="s">
        <v>620</v>
      </c>
      <c r="B418" s="7" t="s">
        <v>615</v>
      </c>
      <c r="C418" s="7">
        <v>2008</v>
      </c>
      <c r="D418" s="7" t="s">
        <v>621</v>
      </c>
      <c r="E418" s="7">
        <v>21</v>
      </c>
      <c r="F418" s="7" t="s">
        <v>1269</v>
      </c>
      <c r="G418" s="7">
        <v>75</v>
      </c>
      <c r="H418" s="7" t="s">
        <v>624</v>
      </c>
      <c r="I418" s="7">
        <v>26</v>
      </c>
      <c r="J418" s="7">
        <v>52</v>
      </c>
      <c r="K418" s="7" t="s">
        <v>622</v>
      </c>
      <c r="L418" s="20" t="s">
        <v>623</v>
      </c>
    </row>
    <row r="419" spans="1:12" ht="12.75">
      <c r="A419" s="9" t="s">
        <v>1106</v>
      </c>
      <c r="B419" s="9">
        <v>5</v>
      </c>
      <c r="C419" s="9" t="s">
        <v>1104</v>
      </c>
      <c r="D419" s="9" t="s">
        <v>1104</v>
      </c>
      <c r="E419" s="9" t="s">
        <v>1104</v>
      </c>
      <c r="F419" s="9">
        <v>5</v>
      </c>
      <c r="G419" s="9">
        <f>SUM(G414:G418)</f>
        <v>439</v>
      </c>
      <c r="H419" s="9" t="s">
        <v>1104</v>
      </c>
      <c r="I419" s="9">
        <f>SUM(I414:I418)</f>
        <v>187</v>
      </c>
      <c r="J419" s="9">
        <f>SUM(J414:J418)</f>
        <v>374</v>
      </c>
      <c r="K419" s="9">
        <v>19</v>
      </c>
      <c r="L419" s="9">
        <v>65</v>
      </c>
    </row>
    <row r="420" spans="1:12" ht="12.75">
      <c r="A420" s="71" t="s">
        <v>1317</v>
      </c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4"/>
    </row>
    <row r="421" spans="1:12" ht="51">
      <c r="A421" s="63" t="s">
        <v>1319</v>
      </c>
      <c r="B421" s="63" t="s">
        <v>1304</v>
      </c>
      <c r="C421" s="63">
        <v>2012</v>
      </c>
      <c r="D421" s="63" t="s">
        <v>1320</v>
      </c>
      <c r="E421" s="63">
        <v>25</v>
      </c>
      <c r="F421" s="63" t="s">
        <v>1270</v>
      </c>
      <c r="G421" s="13">
        <v>31</v>
      </c>
      <c r="H421" s="7" t="s">
        <v>1321</v>
      </c>
      <c r="I421" s="7">
        <v>49.5</v>
      </c>
      <c r="J421" s="7">
        <v>100</v>
      </c>
      <c r="K421" s="7" t="s">
        <v>1322</v>
      </c>
      <c r="L421" s="7" t="s">
        <v>1323</v>
      </c>
    </row>
    <row r="422" spans="1:12" ht="25.5">
      <c r="A422" s="68"/>
      <c r="B422" s="68"/>
      <c r="C422" s="68"/>
      <c r="D422" s="68"/>
      <c r="E422" s="68"/>
      <c r="F422" s="68"/>
      <c r="G422" s="7">
        <v>7</v>
      </c>
      <c r="H422" s="7" t="s">
        <v>1324</v>
      </c>
      <c r="I422" s="7">
        <v>15</v>
      </c>
      <c r="J422" s="7">
        <v>30</v>
      </c>
      <c r="K422" s="7" t="s">
        <v>1325</v>
      </c>
      <c r="L422" s="7" t="s">
        <v>1104</v>
      </c>
    </row>
    <row r="423" spans="1:12" ht="33" customHeight="1">
      <c r="A423" s="64"/>
      <c r="B423" s="64"/>
      <c r="C423" s="64"/>
      <c r="D423" s="64"/>
      <c r="E423" s="64"/>
      <c r="F423" s="64"/>
      <c r="G423" s="7">
        <v>29</v>
      </c>
      <c r="H423" s="7" t="s">
        <v>1326</v>
      </c>
      <c r="I423" s="7">
        <v>8</v>
      </c>
      <c r="J423" s="7">
        <v>17</v>
      </c>
      <c r="K423" s="7" t="s">
        <v>1327</v>
      </c>
      <c r="L423" s="7" t="s">
        <v>1104</v>
      </c>
    </row>
    <row r="424" spans="1:12" ht="25.5">
      <c r="A424" s="63" t="s">
        <v>1319</v>
      </c>
      <c r="B424" s="63" t="s">
        <v>1328</v>
      </c>
      <c r="C424" s="63">
        <v>2005</v>
      </c>
      <c r="D424" s="63" t="s">
        <v>1329</v>
      </c>
      <c r="E424" s="63">
        <v>26</v>
      </c>
      <c r="F424" s="63" t="s">
        <v>1270</v>
      </c>
      <c r="G424" s="7">
        <v>16</v>
      </c>
      <c r="H424" s="7" t="s">
        <v>1330</v>
      </c>
      <c r="I424" s="7">
        <v>34</v>
      </c>
      <c r="J424" s="7">
        <v>64</v>
      </c>
      <c r="K424" s="7" t="s">
        <v>1331</v>
      </c>
      <c r="L424" s="7" t="s">
        <v>1104</v>
      </c>
    </row>
    <row r="425" spans="1:12" ht="25.5">
      <c r="A425" s="68"/>
      <c r="B425" s="68"/>
      <c r="C425" s="68"/>
      <c r="D425" s="68"/>
      <c r="E425" s="68"/>
      <c r="F425" s="68"/>
      <c r="G425" s="7">
        <v>11</v>
      </c>
      <c r="H425" s="7" t="s">
        <v>1332</v>
      </c>
      <c r="I425" s="7">
        <v>20</v>
      </c>
      <c r="J425" s="7">
        <v>40</v>
      </c>
      <c r="K425" s="7" t="s">
        <v>1333</v>
      </c>
      <c r="L425" s="7" t="s">
        <v>1104</v>
      </c>
    </row>
    <row r="426" spans="1:12" ht="25.5">
      <c r="A426" s="68"/>
      <c r="B426" s="68"/>
      <c r="C426" s="68"/>
      <c r="D426" s="68"/>
      <c r="E426" s="68"/>
      <c r="F426" s="68"/>
      <c r="G426" s="7">
        <v>39</v>
      </c>
      <c r="H426" s="7" t="s">
        <v>1334</v>
      </c>
      <c r="I426" s="7">
        <v>11</v>
      </c>
      <c r="J426" s="7">
        <v>21</v>
      </c>
      <c r="K426" s="7" t="s">
        <v>1335</v>
      </c>
      <c r="L426" s="7" t="s">
        <v>1104</v>
      </c>
    </row>
    <row r="427" spans="1:12" ht="25.5">
      <c r="A427" s="64"/>
      <c r="B427" s="64"/>
      <c r="C427" s="64"/>
      <c r="D427" s="64"/>
      <c r="E427" s="64"/>
      <c r="F427" s="64"/>
      <c r="G427" s="7">
        <v>44</v>
      </c>
      <c r="H427" s="7" t="s">
        <v>1336</v>
      </c>
      <c r="I427" s="7">
        <v>7</v>
      </c>
      <c r="J427" s="7">
        <v>15</v>
      </c>
      <c r="K427" s="7" t="s">
        <v>1337</v>
      </c>
      <c r="L427" s="7" t="s">
        <v>1104</v>
      </c>
    </row>
    <row r="428" spans="1:12" ht="12.75">
      <c r="A428" s="9" t="s">
        <v>1106</v>
      </c>
      <c r="B428" s="9">
        <v>2</v>
      </c>
      <c r="C428" s="9" t="s">
        <v>1104</v>
      </c>
      <c r="D428" s="9" t="s">
        <v>1104</v>
      </c>
      <c r="E428" s="9" t="s">
        <v>1104</v>
      </c>
      <c r="F428" s="9">
        <v>1</v>
      </c>
      <c r="G428" s="9">
        <f>SUM(G421:G427)</f>
        <v>177</v>
      </c>
      <c r="H428" s="9" t="s">
        <v>1104</v>
      </c>
      <c r="I428" s="9">
        <f>SUM(I421:I427)</f>
        <v>144.5</v>
      </c>
      <c r="J428" s="9">
        <f>SUM(J421:J427)</f>
        <v>287</v>
      </c>
      <c r="K428" s="9">
        <v>14</v>
      </c>
      <c r="L428" s="9">
        <v>4</v>
      </c>
    </row>
    <row r="429" spans="1:12" ht="12.75">
      <c r="A429" s="70" t="s">
        <v>901</v>
      </c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4"/>
    </row>
    <row r="430" spans="1:12" ht="51">
      <c r="A430" s="7" t="s">
        <v>902</v>
      </c>
      <c r="B430" s="7" t="s">
        <v>903</v>
      </c>
      <c r="C430" s="7">
        <v>2012</v>
      </c>
      <c r="D430" s="7" t="s">
        <v>904</v>
      </c>
      <c r="E430" s="7">
        <v>25</v>
      </c>
      <c r="F430" s="7" t="s">
        <v>1271</v>
      </c>
      <c r="G430" s="7">
        <v>14</v>
      </c>
      <c r="H430" s="7" t="s">
        <v>905</v>
      </c>
      <c r="I430" s="7">
        <v>10</v>
      </c>
      <c r="J430" s="7">
        <v>40</v>
      </c>
      <c r="K430" s="7" t="s">
        <v>906</v>
      </c>
      <c r="L430" s="7" t="s">
        <v>906</v>
      </c>
    </row>
    <row r="431" spans="1:12" ht="12.75">
      <c r="A431" s="9" t="s">
        <v>1106</v>
      </c>
      <c r="B431" s="9">
        <v>1</v>
      </c>
      <c r="C431" s="9" t="s">
        <v>1104</v>
      </c>
      <c r="D431" s="9" t="s">
        <v>1104</v>
      </c>
      <c r="E431" s="9" t="s">
        <v>1104</v>
      </c>
      <c r="F431" s="9">
        <v>1</v>
      </c>
      <c r="G431" s="9">
        <f>SUM(G430)</f>
        <v>14</v>
      </c>
      <c r="H431" s="9" t="s">
        <v>1104</v>
      </c>
      <c r="I431" s="9">
        <f>SUM(I430)</f>
        <v>10</v>
      </c>
      <c r="J431" s="9">
        <f>SUM(J430)</f>
        <v>40</v>
      </c>
      <c r="K431" s="9">
        <v>1</v>
      </c>
      <c r="L431" s="9">
        <v>6</v>
      </c>
    </row>
    <row r="432" spans="1:12" ht="12.75">
      <c r="A432" s="70" t="s">
        <v>389</v>
      </c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4"/>
    </row>
    <row r="433" spans="1:12" ht="38.25">
      <c r="A433" s="7" t="s">
        <v>386</v>
      </c>
      <c r="B433" s="7" t="s">
        <v>388</v>
      </c>
      <c r="C433" s="7">
        <v>2013</v>
      </c>
      <c r="D433" s="7" t="s">
        <v>390</v>
      </c>
      <c r="E433" s="7">
        <v>27</v>
      </c>
      <c r="F433" s="7" t="s">
        <v>1272</v>
      </c>
      <c r="G433" s="7">
        <v>48</v>
      </c>
      <c r="H433" s="7" t="s">
        <v>391</v>
      </c>
      <c r="I433" s="7">
        <v>17</v>
      </c>
      <c r="J433" s="7">
        <v>68</v>
      </c>
      <c r="K433" s="7" t="s">
        <v>392</v>
      </c>
      <c r="L433" s="20" t="s">
        <v>393</v>
      </c>
    </row>
    <row r="434" spans="1:12" ht="57" customHeight="1">
      <c r="A434" s="7" t="s">
        <v>394</v>
      </c>
      <c r="B434" s="7" t="s">
        <v>395</v>
      </c>
      <c r="C434" s="7">
        <v>2012</v>
      </c>
      <c r="D434" s="7" t="s">
        <v>396</v>
      </c>
      <c r="E434" s="7">
        <v>25</v>
      </c>
      <c r="F434" s="7" t="s">
        <v>1273</v>
      </c>
      <c r="G434" s="7">
        <v>45</v>
      </c>
      <c r="H434" s="7" t="s">
        <v>397</v>
      </c>
      <c r="I434" s="7">
        <v>26</v>
      </c>
      <c r="J434" s="7">
        <v>52</v>
      </c>
      <c r="K434" s="7" t="s">
        <v>398</v>
      </c>
      <c r="L434" s="20" t="s">
        <v>399</v>
      </c>
    </row>
    <row r="435" spans="1:12" ht="38.25">
      <c r="A435" s="7" t="s">
        <v>400</v>
      </c>
      <c r="B435" s="7" t="s">
        <v>1304</v>
      </c>
      <c r="C435" s="7">
        <v>2012</v>
      </c>
      <c r="D435" s="7" t="s">
        <v>401</v>
      </c>
      <c r="E435" s="7">
        <v>25</v>
      </c>
      <c r="F435" s="7" t="s">
        <v>1274</v>
      </c>
      <c r="G435" s="7">
        <v>11</v>
      </c>
      <c r="H435" s="7" t="s">
        <v>402</v>
      </c>
      <c r="I435" s="7">
        <v>28</v>
      </c>
      <c r="J435" s="7">
        <v>56</v>
      </c>
      <c r="K435" s="7" t="s">
        <v>403</v>
      </c>
      <c r="L435" s="20" t="s">
        <v>404</v>
      </c>
    </row>
    <row r="436" spans="1:12" ht="18" customHeight="1">
      <c r="A436" s="9" t="s">
        <v>1106</v>
      </c>
      <c r="B436" s="9">
        <v>3</v>
      </c>
      <c r="C436" s="9" t="s">
        <v>1104</v>
      </c>
      <c r="D436" s="9" t="s">
        <v>1104</v>
      </c>
      <c r="E436" s="9" t="s">
        <v>1104</v>
      </c>
      <c r="F436" s="9">
        <v>3</v>
      </c>
      <c r="G436" s="9">
        <f>SUM(G433:G435)</f>
        <v>104</v>
      </c>
      <c r="H436" s="9" t="s">
        <v>1104</v>
      </c>
      <c r="I436" s="9">
        <f>SUM(I433:I435)</f>
        <v>71</v>
      </c>
      <c r="J436" s="9">
        <f>SUM(J433:J435)</f>
        <v>176</v>
      </c>
      <c r="K436" s="9">
        <v>6</v>
      </c>
      <c r="L436" s="9">
        <v>30</v>
      </c>
    </row>
    <row r="437" spans="1:12" ht="18" customHeight="1">
      <c r="A437" s="70" t="s">
        <v>1318</v>
      </c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4"/>
    </row>
    <row r="438" spans="1:12" ht="51">
      <c r="A438" s="63" t="s">
        <v>405</v>
      </c>
      <c r="B438" s="63" t="s">
        <v>406</v>
      </c>
      <c r="C438" s="63">
        <v>2012</v>
      </c>
      <c r="D438" s="63" t="s">
        <v>407</v>
      </c>
      <c r="E438" s="63">
        <v>25</v>
      </c>
      <c r="F438" s="63" t="s">
        <v>1275</v>
      </c>
      <c r="G438" s="63">
        <v>30</v>
      </c>
      <c r="H438" s="63" t="s">
        <v>408</v>
      </c>
      <c r="I438" s="63">
        <v>189</v>
      </c>
      <c r="J438" s="63">
        <v>189</v>
      </c>
      <c r="K438" s="7" t="s">
        <v>409</v>
      </c>
      <c r="L438" s="63" t="s">
        <v>709</v>
      </c>
    </row>
    <row r="439" spans="1:12" ht="38.25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7" t="s">
        <v>28</v>
      </c>
      <c r="L439" s="68"/>
    </row>
    <row r="440" spans="1:12" ht="61.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7" t="s">
        <v>708</v>
      </c>
      <c r="L440" s="64"/>
    </row>
    <row r="441" spans="1:12" ht="57.75" customHeight="1">
      <c r="A441" s="17" t="s">
        <v>405</v>
      </c>
      <c r="B441" s="17" t="s">
        <v>1561</v>
      </c>
      <c r="C441" s="17">
        <v>1975</v>
      </c>
      <c r="D441" s="17" t="s">
        <v>1562</v>
      </c>
      <c r="E441" s="17">
        <v>23</v>
      </c>
      <c r="F441" s="17" t="s">
        <v>1276</v>
      </c>
      <c r="G441" s="17">
        <v>20</v>
      </c>
      <c r="H441" s="17" t="s">
        <v>1563</v>
      </c>
      <c r="I441" s="17">
        <v>25</v>
      </c>
      <c r="J441" s="17">
        <v>50</v>
      </c>
      <c r="K441" s="7" t="s">
        <v>1564</v>
      </c>
      <c r="L441" s="17" t="s">
        <v>1565</v>
      </c>
    </row>
    <row r="442" spans="1:12" ht="45" customHeight="1">
      <c r="A442" s="63" t="s">
        <v>405</v>
      </c>
      <c r="B442" s="63" t="s">
        <v>406</v>
      </c>
      <c r="C442" s="63">
        <v>2012</v>
      </c>
      <c r="D442" s="63" t="s">
        <v>1566</v>
      </c>
      <c r="E442" s="63">
        <v>25</v>
      </c>
      <c r="F442" s="63" t="s">
        <v>1277</v>
      </c>
      <c r="G442" s="63">
        <v>62</v>
      </c>
      <c r="H442" s="63" t="s">
        <v>1567</v>
      </c>
      <c r="I442" s="63">
        <v>100</v>
      </c>
      <c r="J442" s="63">
        <v>100</v>
      </c>
      <c r="K442" s="7" t="s">
        <v>1568</v>
      </c>
      <c r="L442" s="63" t="s">
        <v>1104</v>
      </c>
    </row>
    <row r="443" spans="1:12" ht="28.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7" t="s">
        <v>1569</v>
      </c>
      <c r="L443" s="68"/>
    </row>
    <row r="444" spans="1:12" ht="47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7" t="s">
        <v>1570</v>
      </c>
      <c r="L444" s="64"/>
    </row>
    <row r="445" spans="1:12" ht="68.25" customHeight="1">
      <c r="A445" s="17" t="s">
        <v>405</v>
      </c>
      <c r="B445" s="17" t="s">
        <v>1571</v>
      </c>
      <c r="C445" s="17">
        <v>2015</v>
      </c>
      <c r="D445" s="17" t="s">
        <v>1572</v>
      </c>
      <c r="E445" s="17">
        <v>30</v>
      </c>
      <c r="F445" s="17" t="s">
        <v>1278</v>
      </c>
      <c r="G445" s="17">
        <v>20</v>
      </c>
      <c r="H445" s="17" t="s">
        <v>1573</v>
      </c>
      <c r="I445" s="17">
        <v>48</v>
      </c>
      <c r="J445" s="17">
        <v>96</v>
      </c>
      <c r="K445" s="7" t="s">
        <v>1574</v>
      </c>
      <c r="L445" s="66" t="s">
        <v>1579</v>
      </c>
    </row>
    <row r="446" spans="1:12" ht="53.25" customHeight="1">
      <c r="A446" s="7" t="s">
        <v>405</v>
      </c>
      <c r="B446" s="7" t="s">
        <v>1575</v>
      </c>
      <c r="C446" s="7">
        <v>2002</v>
      </c>
      <c r="D446" s="7" t="s">
        <v>1576</v>
      </c>
      <c r="E446" s="7">
        <v>25</v>
      </c>
      <c r="F446" s="7" t="s">
        <v>1279</v>
      </c>
      <c r="G446" s="7">
        <v>36</v>
      </c>
      <c r="H446" s="7" t="s">
        <v>1577</v>
      </c>
      <c r="I446" s="7">
        <v>58</v>
      </c>
      <c r="J446" s="7">
        <v>137</v>
      </c>
      <c r="K446" s="7" t="s">
        <v>1578</v>
      </c>
      <c r="L446" s="66"/>
    </row>
    <row r="447" spans="1:12" ht="53.25" customHeight="1">
      <c r="A447" s="17" t="s">
        <v>405</v>
      </c>
      <c r="B447" s="17" t="s">
        <v>1561</v>
      </c>
      <c r="C447" s="17">
        <v>1989</v>
      </c>
      <c r="D447" s="17" t="s">
        <v>1580</v>
      </c>
      <c r="E447" s="17">
        <v>23</v>
      </c>
      <c r="F447" s="17" t="s">
        <v>1280</v>
      </c>
      <c r="G447" s="17">
        <v>25</v>
      </c>
      <c r="H447" s="17" t="s">
        <v>1581</v>
      </c>
      <c r="I447" s="17">
        <v>31</v>
      </c>
      <c r="J447" s="17">
        <v>62</v>
      </c>
      <c r="K447" s="17" t="s">
        <v>1582</v>
      </c>
      <c r="L447" s="7" t="s">
        <v>1104</v>
      </c>
    </row>
    <row r="448" spans="1:12" ht="93.75" customHeight="1">
      <c r="A448" s="17" t="s">
        <v>405</v>
      </c>
      <c r="B448" s="17" t="s">
        <v>406</v>
      </c>
      <c r="C448" s="17">
        <v>2013</v>
      </c>
      <c r="D448" s="17" t="s">
        <v>1583</v>
      </c>
      <c r="E448" s="17">
        <v>27</v>
      </c>
      <c r="F448" s="17" t="s">
        <v>1281</v>
      </c>
      <c r="G448" s="17">
        <v>37</v>
      </c>
      <c r="H448" s="17" t="s">
        <v>1584</v>
      </c>
      <c r="I448" s="17">
        <v>51</v>
      </c>
      <c r="J448" s="17">
        <v>108</v>
      </c>
      <c r="K448" s="7" t="s">
        <v>1585</v>
      </c>
      <c r="L448" s="17" t="s">
        <v>1104</v>
      </c>
    </row>
    <row r="449" spans="1:12" ht="114.75">
      <c r="A449" s="17" t="s">
        <v>405</v>
      </c>
      <c r="B449" s="17" t="s">
        <v>1586</v>
      </c>
      <c r="C449" s="17">
        <v>2010</v>
      </c>
      <c r="D449" s="17" t="s">
        <v>1587</v>
      </c>
      <c r="E449" s="17">
        <v>25</v>
      </c>
      <c r="F449" s="17" t="s">
        <v>1282</v>
      </c>
      <c r="G449" s="17">
        <v>41</v>
      </c>
      <c r="H449" s="17" t="s">
        <v>1588</v>
      </c>
      <c r="I449" s="17">
        <v>52</v>
      </c>
      <c r="J449" s="17">
        <v>114</v>
      </c>
      <c r="K449" s="7" t="s">
        <v>1589</v>
      </c>
      <c r="L449" s="17" t="s">
        <v>1104</v>
      </c>
    </row>
    <row r="450" spans="1:12" ht="79.5" customHeight="1">
      <c r="A450" s="17" t="s">
        <v>405</v>
      </c>
      <c r="B450" s="17" t="s">
        <v>1590</v>
      </c>
      <c r="C450" s="17">
        <v>2004</v>
      </c>
      <c r="D450" s="17" t="s">
        <v>1591</v>
      </c>
      <c r="E450" s="17">
        <v>26</v>
      </c>
      <c r="F450" s="17" t="s">
        <v>1283</v>
      </c>
      <c r="G450" s="17">
        <v>22</v>
      </c>
      <c r="H450" s="17" t="s">
        <v>1592</v>
      </c>
      <c r="I450" s="17">
        <v>52</v>
      </c>
      <c r="J450" s="17">
        <v>104</v>
      </c>
      <c r="K450" s="7" t="s">
        <v>1593</v>
      </c>
      <c r="L450" s="17" t="s">
        <v>1594</v>
      </c>
    </row>
    <row r="451" spans="1:12" ht="63.75">
      <c r="A451" s="17" t="s">
        <v>405</v>
      </c>
      <c r="B451" s="17" t="s">
        <v>1595</v>
      </c>
      <c r="C451" s="17">
        <v>1989</v>
      </c>
      <c r="D451" s="17" t="s">
        <v>1596</v>
      </c>
      <c r="E451" s="17">
        <v>23</v>
      </c>
      <c r="F451" s="17" t="s">
        <v>1281</v>
      </c>
      <c r="G451" s="17">
        <v>23</v>
      </c>
      <c r="H451" s="17" t="s">
        <v>1597</v>
      </c>
      <c r="I451" s="17">
        <v>37</v>
      </c>
      <c r="J451" s="17">
        <v>74</v>
      </c>
      <c r="K451" s="7" t="s">
        <v>1598</v>
      </c>
      <c r="L451" s="17" t="s">
        <v>1104</v>
      </c>
    </row>
    <row r="452" spans="1:12" ht="89.25">
      <c r="A452" s="17" t="s">
        <v>405</v>
      </c>
      <c r="B452" s="17" t="s">
        <v>1599</v>
      </c>
      <c r="C452" s="17">
        <v>2008</v>
      </c>
      <c r="D452" s="17" t="s">
        <v>1600</v>
      </c>
      <c r="E452" s="17">
        <v>26</v>
      </c>
      <c r="F452" s="17" t="s">
        <v>1284</v>
      </c>
      <c r="G452" s="17">
        <v>27</v>
      </c>
      <c r="H452" s="17" t="s">
        <v>1601</v>
      </c>
      <c r="I452" s="17">
        <v>73</v>
      </c>
      <c r="J452" s="17">
        <v>146</v>
      </c>
      <c r="K452" s="7" t="s">
        <v>1602</v>
      </c>
      <c r="L452" s="17" t="s">
        <v>1104</v>
      </c>
    </row>
    <row r="453" spans="1:12" ht="38.25">
      <c r="A453" s="17" t="s">
        <v>405</v>
      </c>
      <c r="B453" s="17" t="s">
        <v>1603</v>
      </c>
      <c r="C453" s="17">
        <v>2006</v>
      </c>
      <c r="D453" s="17" t="s">
        <v>1604</v>
      </c>
      <c r="E453" s="17">
        <v>25</v>
      </c>
      <c r="F453" s="17" t="s">
        <v>1285</v>
      </c>
      <c r="G453" s="17">
        <v>20</v>
      </c>
      <c r="H453" s="17" t="s">
        <v>1605</v>
      </c>
      <c r="I453" s="17">
        <v>31</v>
      </c>
      <c r="J453" s="17">
        <v>62</v>
      </c>
      <c r="K453" s="7" t="s">
        <v>1606</v>
      </c>
      <c r="L453" s="17" t="s">
        <v>1104</v>
      </c>
    </row>
    <row r="454" spans="1:12" ht="12.75">
      <c r="A454" s="9" t="s">
        <v>1106</v>
      </c>
      <c r="B454" s="9">
        <v>12</v>
      </c>
      <c r="C454" s="9" t="s">
        <v>1104</v>
      </c>
      <c r="D454" s="9" t="s">
        <v>1104</v>
      </c>
      <c r="E454" s="9" t="s">
        <v>1104</v>
      </c>
      <c r="F454" s="9">
        <v>9</v>
      </c>
      <c r="G454" s="9">
        <f>SUM(G438:G453)</f>
        <v>363</v>
      </c>
      <c r="H454" s="9" t="s">
        <v>1104</v>
      </c>
      <c r="I454" s="9">
        <f>SUM(I438:I453)</f>
        <v>747</v>
      </c>
      <c r="J454" s="9">
        <f>SUM(J438:J453)</f>
        <v>1242</v>
      </c>
      <c r="K454" s="9">
        <v>94</v>
      </c>
      <c r="L454" s="9">
        <v>28</v>
      </c>
    </row>
    <row r="455" spans="1:12" ht="12.75">
      <c r="A455" s="62"/>
      <c r="B455" s="71" t="s">
        <v>175</v>
      </c>
      <c r="C455" s="73"/>
      <c r="D455" s="73"/>
      <c r="E455" s="73"/>
      <c r="F455" s="73"/>
      <c r="G455" s="73"/>
      <c r="H455" s="73"/>
      <c r="I455" s="73"/>
      <c r="J455" s="73"/>
      <c r="K455" s="73"/>
      <c r="L455" s="74"/>
    </row>
    <row r="456" spans="1:16" ht="102.75" customHeight="1">
      <c r="A456" s="7" t="s">
        <v>176</v>
      </c>
      <c r="B456" s="7" t="s">
        <v>1384</v>
      </c>
      <c r="C456" s="7">
        <v>2003</v>
      </c>
      <c r="D456" s="7" t="s">
        <v>177</v>
      </c>
      <c r="E456" s="8">
        <v>24</v>
      </c>
      <c r="F456" s="7" t="s">
        <v>1286</v>
      </c>
      <c r="G456" s="7">
        <v>33</v>
      </c>
      <c r="H456" s="7" t="s">
        <v>178</v>
      </c>
      <c r="I456" s="7">
        <v>66</v>
      </c>
      <c r="J456" s="7">
        <v>156</v>
      </c>
      <c r="K456" s="7" t="s">
        <v>179</v>
      </c>
      <c r="L456" s="20" t="s">
        <v>1104</v>
      </c>
      <c r="M456" s="21"/>
      <c r="N456" s="21"/>
      <c r="O456" s="21"/>
      <c r="P456" s="21"/>
    </row>
    <row r="457" spans="1:16" ht="117.75" customHeight="1">
      <c r="A457" s="7" t="s">
        <v>180</v>
      </c>
      <c r="B457" s="7" t="s">
        <v>181</v>
      </c>
      <c r="C457" s="7">
        <v>2013</v>
      </c>
      <c r="D457" s="7" t="s">
        <v>182</v>
      </c>
      <c r="E457" s="7">
        <v>27</v>
      </c>
      <c r="F457" s="7" t="s">
        <v>1287</v>
      </c>
      <c r="G457" s="7">
        <v>24</v>
      </c>
      <c r="H457" s="7" t="s">
        <v>183</v>
      </c>
      <c r="I457" s="7">
        <v>42</v>
      </c>
      <c r="J457" s="7">
        <v>120</v>
      </c>
      <c r="K457" s="7" t="s">
        <v>184</v>
      </c>
      <c r="L457" s="20" t="s">
        <v>1104</v>
      </c>
      <c r="M457" s="21"/>
      <c r="N457" s="21"/>
      <c r="O457" s="21"/>
      <c r="P457" s="21"/>
    </row>
    <row r="458" spans="1:16" ht="12.75">
      <c r="A458" s="9" t="s">
        <v>1106</v>
      </c>
      <c r="B458" s="9">
        <v>2</v>
      </c>
      <c r="C458" s="9" t="s">
        <v>1104</v>
      </c>
      <c r="D458" s="9" t="s">
        <v>1104</v>
      </c>
      <c r="E458" s="9" t="s">
        <v>1104</v>
      </c>
      <c r="F458" s="9">
        <v>2</v>
      </c>
      <c r="G458" s="9">
        <f>SUM(G456:G457)</f>
        <v>57</v>
      </c>
      <c r="H458" s="9" t="s">
        <v>1104</v>
      </c>
      <c r="I458" s="9">
        <f>SUM(I456:I457)</f>
        <v>108</v>
      </c>
      <c r="J458" s="9">
        <f>SUM(J456:J457)</f>
        <v>276</v>
      </c>
      <c r="K458" s="9">
        <v>9</v>
      </c>
      <c r="L458" s="9">
        <v>0</v>
      </c>
      <c r="M458" s="22"/>
      <c r="N458" s="22"/>
      <c r="O458" s="22"/>
      <c r="P458" s="22"/>
    </row>
    <row r="459" spans="1:12" ht="22.5" customHeight="1">
      <c r="A459" s="70" t="s">
        <v>808</v>
      </c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4"/>
    </row>
    <row r="460" spans="1:12" ht="60" customHeight="1">
      <c r="A460" s="7" t="s">
        <v>164</v>
      </c>
      <c r="B460" s="7" t="s">
        <v>165</v>
      </c>
      <c r="C460" s="7">
        <v>2012</v>
      </c>
      <c r="D460" s="7" t="s">
        <v>166</v>
      </c>
      <c r="E460" s="8">
        <v>25</v>
      </c>
      <c r="F460" s="7" t="s">
        <v>1288</v>
      </c>
      <c r="G460" s="7">
        <v>31</v>
      </c>
      <c r="H460" s="7" t="s">
        <v>167</v>
      </c>
      <c r="I460" s="7">
        <v>56</v>
      </c>
      <c r="J460" s="7">
        <v>112</v>
      </c>
      <c r="K460" s="7" t="s">
        <v>168</v>
      </c>
      <c r="L460" s="7" t="s">
        <v>169</v>
      </c>
    </row>
    <row r="461" spans="1:12" ht="38.25">
      <c r="A461" s="7" t="s">
        <v>170</v>
      </c>
      <c r="B461" s="7" t="s">
        <v>809</v>
      </c>
      <c r="C461" s="7">
        <v>2001</v>
      </c>
      <c r="D461" s="7" t="s">
        <v>171</v>
      </c>
      <c r="E461" s="7">
        <v>25</v>
      </c>
      <c r="F461" s="7" t="s">
        <v>1289</v>
      </c>
      <c r="G461" s="7">
        <v>10</v>
      </c>
      <c r="H461" s="7" t="s">
        <v>172</v>
      </c>
      <c r="I461" s="7">
        <v>12</v>
      </c>
      <c r="J461" s="7">
        <v>24</v>
      </c>
      <c r="K461" s="7" t="s">
        <v>173</v>
      </c>
      <c r="L461" s="7" t="s">
        <v>174</v>
      </c>
    </row>
    <row r="462" spans="1:12" ht="12.75">
      <c r="A462" s="9" t="s">
        <v>1106</v>
      </c>
      <c r="B462" s="9">
        <v>2</v>
      </c>
      <c r="C462" s="9" t="s">
        <v>1104</v>
      </c>
      <c r="D462" s="9" t="s">
        <v>1104</v>
      </c>
      <c r="E462" s="9" t="s">
        <v>1104</v>
      </c>
      <c r="F462" s="9">
        <v>2</v>
      </c>
      <c r="G462" s="9">
        <f>SUM(G460:G461)</f>
        <v>41</v>
      </c>
      <c r="H462" s="9" t="s">
        <v>1104</v>
      </c>
      <c r="I462" s="9">
        <f>SUM(I460:I461)</f>
        <v>68</v>
      </c>
      <c r="J462" s="9">
        <f>SUM(J460:J461)</f>
        <v>136</v>
      </c>
      <c r="K462" s="9">
        <v>4</v>
      </c>
      <c r="L462" s="9">
        <v>18</v>
      </c>
    </row>
    <row r="463" spans="1:12" ht="18.75" customHeight="1">
      <c r="A463" s="14" t="s">
        <v>1106</v>
      </c>
      <c r="B463" s="14">
        <f>B295+B299+B304+B342+B353+B364+B367+B372+B375+B378+B382+B389+B403+B406+B412+B419+B428+B431+B436+B454+B458+B462</f>
        <v>88</v>
      </c>
      <c r="C463" s="14" t="s">
        <v>1104</v>
      </c>
      <c r="D463" s="14" t="s">
        <v>1104</v>
      </c>
      <c r="E463" s="14" t="s">
        <v>1104</v>
      </c>
      <c r="F463" s="14">
        <f>F295+F299+F304+F342+F353+F364+F367+F372+F375+F378+F382+F389+F403+F406+F412+F419+F428+F431+F436+F454+F458+F462</f>
        <v>79</v>
      </c>
      <c r="G463" s="14">
        <f>G295+G299+G304+G353+G364+G367+G372+G375+G378+G382+G389+G403+G406+G412+G428+G431+G436+G454+G458+G462+G342</f>
        <v>2620</v>
      </c>
      <c r="H463" s="14" t="s">
        <v>1104</v>
      </c>
      <c r="I463" s="14">
        <f>I295+I299+I304+I353+I364+I367+I372+I375+I378+I382+I389+I403+I406+I412+I428+I431+I436+I454+I458+I462+I342</f>
        <v>3438.25</v>
      </c>
      <c r="J463" s="14">
        <f>J295+J299+J304+J353+J364+J367+J372+J375+J378+J382+J389+J403+J406+J412+J419+J428+J431+J436+J454+J458+J462+J342</f>
        <v>7265.5</v>
      </c>
      <c r="K463" s="14">
        <f>K295+K299+K304+K342+K353+K364+K367+K372+K375+K378+K382+K389+K403+K406+K412+K419+K428+K431+K436+K454+K458+K462</f>
        <v>400</v>
      </c>
      <c r="L463" s="14">
        <f>L295+L299+L304+L353+L364+L367+L375++L378+L389+L403+L406+L412+L419+L428+L431+L436+L454+L458+L462+L342</f>
        <v>377.95</v>
      </c>
    </row>
    <row r="464" spans="1:12" ht="18" customHeight="1">
      <c r="A464" s="15" t="s">
        <v>1109</v>
      </c>
      <c r="B464" s="15">
        <f>B288+B463</f>
        <v>255</v>
      </c>
      <c r="C464" s="15" t="s">
        <v>1104</v>
      </c>
      <c r="D464" s="15" t="s">
        <v>1104</v>
      </c>
      <c r="E464" s="15" t="s">
        <v>1104</v>
      </c>
      <c r="F464" s="15">
        <f>F463+F288</f>
        <v>230</v>
      </c>
      <c r="G464" s="15">
        <f>G463+G288</f>
        <v>7642</v>
      </c>
      <c r="H464" s="15" t="s">
        <v>1104</v>
      </c>
      <c r="I464" s="15">
        <f>I463+I288</f>
        <v>9667.2</v>
      </c>
      <c r="J464" s="15">
        <f>J463+J288</f>
        <v>20144.2</v>
      </c>
      <c r="K464" s="15">
        <f>K463+K288</f>
        <v>1009</v>
      </c>
      <c r="L464" s="15">
        <f>L463+L288</f>
        <v>1247.85</v>
      </c>
    </row>
    <row r="465" ht="14.25" customHeight="1">
      <c r="A465" s="3"/>
    </row>
    <row r="466" spans="1:7" ht="12.75">
      <c r="A466" s="2"/>
      <c r="B466" s="11"/>
      <c r="C466" s="11"/>
      <c r="D466" s="11"/>
      <c r="E466" s="11"/>
      <c r="F466" s="11"/>
      <c r="G466" s="11"/>
    </row>
    <row r="467" spans="2:7" ht="12.75">
      <c r="B467" s="11"/>
      <c r="C467" s="11"/>
      <c r="D467" s="11"/>
      <c r="E467" s="11"/>
      <c r="F467" s="11"/>
      <c r="G467" s="11"/>
    </row>
    <row r="468" spans="2:7" ht="12.75">
      <c r="B468" s="11"/>
      <c r="C468" s="11"/>
      <c r="D468" s="11"/>
      <c r="E468" s="11"/>
      <c r="F468" s="11"/>
      <c r="G468" s="11"/>
    </row>
    <row r="469" spans="2:7" ht="12.75">
      <c r="B469" s="11"/>
      <c r="C469" s="11"/>
      <c r="D469" s="11"/>
      <c r="E469" s="11"/>
      <c r="F469" s="11"/>
      <c r="G469" s="11"/>
    </row>
    <row r="470" spans="2:7" ht="12.75">
      <c r="B470" s="11"/>
      <c r="C470" s="11"/>
      <c r="D470" s="11"/>
      <c r="E470" s="11"/>
      <c r="F470" s="11"/>
      <c r="G470" s="11"/>
    </row>
    <row r="471" spans="2:7" ht="12.75">
      <c r="B471" s="11"/>
      <c r="C471" s="11"/>
      <c r="D471" s="11"/>
      <c r="E471" s="11"/>
      <c r="F471" s="11"/>
      <c r="G471" s="11"/>
    </row>
    <row r="472" spans="2:7" ht="12.75">
      <c r="B472" s="11"/>
      <c r="C472" s="11"/>
      <c r="D472" s="11"/>
      <c r="E472" s="11"/>
      <c r="F472" s="11"/>
      <c r="G472" s="11"/>
    </row>
  </sheetData>
  <sheetProtection/>
  <mergeCells count="632">
    <mergeCell ref="L384:L387"/>
    <mergeCell ref="D336:D337"/>
    <mergeCell ref="C336:C337"/>
    <mergeCell ref="B336:B337"/>
    <mergeCell ref="L336:L337"/>
    <mergeCell ref="D358:D359"/>
    <mergeCell ref="A373:L373"/>
    <mergeCell ref="E358:E359"/>
    <mergeCell ref="C369:C370"/>
    <mergeCell ref="A369:A370"/>
    <mergeCell ref="A336:A337"/>
    <mergeCell ref="J334:J335"/>
    <mergeCell ref="K334:K335"/>
    <mergeCell ref="L334:L335"/>
    <mergeCell ref="E336:E337"/>
    <mergeCell ref="G336:G337"/>
    <mergeCell ref="H336:H337"/>
    <mergeCell ref="I336:I337"/>
    <mergeCell ref="J336:J337"/>
    <mergeCell ref="K336:K337"/>
    <mergeCell ref="A334:A335"/>
    <mergeCell ref="G334:G335"/>
    <mergeCell ref="H334:H335"/>
    <mergeCell ref="I334:I335"/>
    <mergeCell ref="E334:E335"/>
    <mergeCell ref="D334:D335"/>
    <mergeCell ref="C334:C335"/>
    <mergeCell ref="B334:B335"/>
    <mergeCell ref="D331:D333"/>
    <mergeCell ref="C331:C333"/>
    <mergeCell ref="B331:B333"/>
    <mergeCell ref="A331:A333"/>
    <mergeCell ref="J325:J327"/>
    <mergeCell ref="K325:K327"/>
    <mergeCell ref="L325:L327"/>
    <mergeCell ref="E331:E333"/>
    <mergeCell ref="G331:G333"/>
    <mergeCell ref="H331:H333"/>
    <mergeCell ref="I331:I333"/>
    <mergeCell ref="J331:J333"/>
    <mergeCell ref="K331:K333"/>
    <mergeCell ref="L331:L333"/>
    <mergeCell ref="G325:G327"/>
    <mergeCell ref="H325:H327"/>
    <mergeCell ref="A325:A327"/>
    <mergeCell ref="I325:I327"/>
    <mergeCell ref="E325:E327"/>
    <mergeCell ref="D325:D327"/>
    <mergeCell ref="C325:C327"/>
    <mergeCell ref="B325:B327"/>
    <mergeCell ref="D328:D330"/>
    <mergeCell ref="C328:C330"/>
    <mergeCell ref="B328:B330"/>
    <mergeCell ref="A328:A330"/>
    <mergeCell ref="J323:J324"/>
    <mergeCell ref="K323:K324"/>
    <mergeCell ref="L323:L324"/>
    <mergeCell ref="E328:E330"/>
    <mergeCell ref="G328:G330"/>
    <mergeCell ref="H328:H330"/>
    <mergeCell ref="I328:I330"/>
    <mergeCell ref="J328:J330"/>
    <mergeCell ref="K328:K330"/>
    <mergeCell ref="L328:L330"/>
    <mergeCell ref="A323:A324"/>
    <mergeCell ref="G323:G324"/>
    <mergeCell ref="H323:H324"/>
    <mergeCell ref="I323:I324"/>
    <mergeCell ref="E323:E324"/>
    <mergeCell ref="D323:D324"/>
    <mergeCell ref="C323:C324"/>
    <mergeCell ref="B323:B324"/>
    <mergeCell ref="A318:A319"/>
    <mergeCell ref="C318:C319"/>
    <mergeCell ref="D318:D319"/>
    <mergeCell ref="E318:E319"/>
    <mergeCell ref="J292:J293"/>
    <mergeCell ref="K292:K293"/>
    <mergeCell ref="L292:L293"/>
    <mergeCell ref="B318:B319"/>
    <mergeCell ref="G318:G319"/>
    <mergeCell ref="H318:H319"/>
    <mergeCell ref="I318:I319"/>
    <mergeCell ref="J318:J319"/>
    <mergeCell ref="K318:K319"/>
    <mergeCell ref="A292:A293"/>
    <mergeCell ref="H292:H293"/>
    <mergeCell ref="G292:G293"/>
    <mergeCell ref="I292:I293"/>
    <mergeCell ref="E292:E293"/>
    <mergeCell ref="D292:D293"/>
    <mergeCell ref="C292:C293"/>
    <mergeCell ref="B292:B293"/>
    <mergeCell ref="D290:D291"/>
    <mergeCell ref="C290:C291"/>
    <mergeCell ref="B290:B291"/>
    <mergeCell ref="A290:A291"/>
    <mergeCell ref="J277:J279"/>
    <mergeCell ref="K277:K279"/>
    <mergeCell ref="L277:L279"/>
    <mergeCell ref="E290:E291"/>
    <mergeCell ref="G290:G291"/>
    <mergeCell ref="H290:H291"/>
    <mergeCell ref="I290:I291"/>
    <mergeCell ref="J290:J291"/>
    <mergeCell ref="K290:K291"/>
    <mergeCell ref="L290:L291"/>
    <mergeCell ref="A277:A279"/>
    <mergeCell ref="G277:G279"/>
    <mergeCell ref="H277:H279"/>
    <mergeCell ref="I277:I279"/>
    <mergeCell ref="E277:E279"/>
    <mergeCell ref="D277:D279"/>
    <mergeCell ref="C277:C279"/>
    <mergeCell ref="B277:B279"/>
    <mergeCell ref="I274:I275"/>
    <mergeCell ref="J274:J275"/>
    <mergeCell ref="K274:K275"/>
    <mergeCell ref="L274:L275"/>
    <mergeCell ref="J269:J270"/>
    <mergeCell ref="K269:K270"/>
    <mergeCell ref="L269:L270"/>
    <mergeCell ref="A274:A275"/>
    <mergeCell ref="B274:B275"/>
    <mergeCell ref="C274:C275"/>
    <mergeCell ref="D274:D275"/>
    <mergeCell ref="E274:E275"/>
    <mergeCell ref="G274:G275"/>
    <mergeCell ref="H274:H275"/>
    <mergeCell ref="A269:A270"/>
    <mergeCell ref="G269:G270"/>
    <mergeCell ref="H269:H270"/>
    <mergeCell ref="I269:I270"/>
    <mergeCell ref="E269:E270"/>
    <mergeCell ref="D269:D270"/>
    <mergeCell ref="C269:C270"/>
    <mergeCell ref="B269:B270"/>
    <mergeCell ref="J228:J229"/>
    <mergeCell ref="K228:K229"/>
    <mergeCell ref="L228:L229"/>
    <mergeCell ref="E261:E262"/>
    <mergeCell ref="G261:G262"/>
    <mergeCell ref="H261:H262"/>
    <mergeCell ref="I261:I262"/>
    <mergeCell ref="J261:J262"/>
    <mergeCell ref="K261:K262"/>
    <mergeCell ref="L261:L262"/>
    <mergeCell ref="A228:A229"/>
    <mergeCell ref="G228:G229"/>
    <mergeCell ref="H228:H229"/>
    <mergeCell ref="I228:I229"/>
    <mergeCell ref="E228:E229"/>
    <mergeCell ref="D228:D229"/>
    <mergeCell ref="C228:C229"/>
    <mergeCell ref="B228:B229"/>
    <mergeCell ref="J226:J227"/>
    <mergeCell ref="K226:K227"/>
    <mergeCell ref="L226:L227"/>
    <mergeCell ref="D226:D227"/>
    <mergeCell ref="E226:E227"/>
    <mergeCell ref="G226:G227"/>
    <mergeCell ref="H226:H227"/>
    <mergeCell ref="I226:I227"/>
    <mergeCell ref="H223:H224"/>
    <mergeCell ref="J223:J224"/>
    <mergeCell ref="K223:K224"/>
    <mergeCell ref="L223:L224"/>
    <mergeCell ref="A44:A46"/>
    <mergeCell ref="G61:G62"/>
    <mergeCell ref="H61:H62"/>
    <mergeCell ref="I61:I62"/>
    <mergeCell ref="E61:E62"/>
    <mergeCell ref="D61:D62"/>
    <mergeCell ref="C61:C62"/>
    <mergeCell ref="B61:B62"/>
    <mergeCell ref="A61:A62"/>
    <mergeCell ref="B44:B46"/>
    <mergeCell ref="L57:L58"/>
    <mergeCell ref="C57:C58"/>
    <mergeCell ref="C44:C46"/>
    <mergeCell ref="D44:D46"/>
    <mergeCell ref="E44:E46"/>
    <mergeCell ref="I57:I58"/>
    <mergeCell ref="I49:I50"/>
    <mergeCell ref="D49:D50"/>
    <mergeCell ref="C49:C50"/>
    <mergeCell ref="F44:F45"/>
    <mergeCell ref="A51:A54"/>
    <mergeCell ref="E57:E58"/>
    <mergeCell ref="J57:J58"/>
    <mergeCell ref="K57:K58"/>
    <mergeCell ref="D55:D56"/>
    <mergeCell ref="C55:C56"/>
    <mergeCell ref="B55:B56"/>
    <mergeCell ref="A55:A56"/>
    <mergeCell ref="F55:F56"/>
    <mergeCell ref="E55:E56"/>
    <mergeCell ref="J21:J22"/>
    <mergeCell ref="K21:K22"/>
    <mergeCell ref="L21:L22"/>
    <mergeCell ref="A33:L33"/>
    <mergeCell ref="C21:C22"/>
    <mergeCell ref="B21:B22"/>
    <mergeCell ref="A21:A22"/>
    <mergeCell ref="I21:I22"/>
    <mergeCell ref="G21:G22"/>
    <mergeCell ref="H21:H22"/>
    <mergeCell ref="J49:J50"/>
    <mergeCell ref="G53:G54"/>
    <mergeCell ref="H53:H54"/>
    <mergeCell ref="I53:I54"/>
    <mergeCell ref="J53:J54"/>
    <mergeCell ref="G49:G50"/>
    <mergeCell ref="H49:H50"/>
    <mergeCell ref="A57:A58"/>
    <mergeCell ref="A358:A359"/>
    <mergeCell ref="B358:B359"/>
    <mergeCell ref="C358:C359"/>
    <mergeCell ref="C223:C224"/>
    <mergeCell ref="B223:B224"/>
    <mergeCell ref="A223:A224"/>
    <mergeCell ref="C226:C227"/>
    <mergeCell ref="B226:B227"/>
    <mergeCell ref="A226:A227"/>
    <mergeCell ref="A404:L404"/>
    <mergeCell ref="A43:L43"/>
    <mergeCell ref="J61:J62"/>
    <mergeCell ref="K61:K62"/>
    <mergeCell ref="L61:L62"/>
    <mergeCell ref="K49:K50"/>
    <mergeCell ref="L49:L50"/>
    <mergeCell ref="K53:K54"/>
    <mergeCell ref="L53:L54"/>
    <mergeCell ref="B57:B58"/>
    <mergeCell ref="F424:F427"/>
    <mergeCell ref="E21:E22"/>
    <mergeCell ref="D21:D22"/>
    <mergeCell ref="E421:E423"/>
    <mergeCell ref="F384:F385"/>
    <mergeCell ref="A197:L197"/>
    <mergeCell ref="A300:K300"/>
    <mergeCell ref="A296:K296"/>
    <mergeCell ref="A383:L383"/>
    <mergeCell ref="A413:K413"/>
    <mergeCell ref="A138:A140"/>
    <mergeCell ref="L395:L396"/>
    <mergeCell ref="A429:L429"/>
    <mergeCell ref="A260:L260"/>
    <mergeCell ref="A376:L376"/>
    <mergeCell ref="A289:L289"/>
    <mergeCell ref="A365:L365"/>
    <mergeCell ref="A420:L420"/>
    <mergeCell ref="A267:L267"/>
    <mergeCell ref="E424:E427"/>
    <mergeCell ref="K199:K200"/>
    <mergeCell ref="L199:L200"/>
    <mergeCell ref="H201:H202"/>
    <mergeCell ref="F138:F140"/>
    <mergeCell ref="L64:L65"/>
    <mergeCell ref="I138:I140"/>
    <mergeCell ref="J138:J140"/>
    <mergeCell ref="G138:G140"/>
    <mergeCell ref="A64:A65"/>
    <mergeCell ref="B64:B65"/>
    <mergeCell ref="C64:C65"/>
    <mergeCell ref="J64:J65"/>
    <mergeCell ref="G57:G58"/>
    <mergeCell ref="H57:H58"/>
    <mergeCell ref="A66:A68"/>
    <mergeCell ref="A74:A75"/>
    <mergeCell ref="A72:A73"/>
    <mergeCell ref="B72:B73"/>
    <mergeCell ref="A69:A70"/>
    <mergeCell ref="C69:C70"/>
    <mergeCell ref="E74:E75"/>
    <mergeCell ref="A60:L60"/>
    <mergeCell ref="C51:C54"/>
    <mergeCell ref="B51:B54"/>
    <mergeCell ref="B49:B50"/>
    <mergeCell ref="B69:B70"/>
    <mergeCell ref="B66:B68"/>
    <mergeCell ref="B74:B75"/>
    <mergeCell ref="C74:C75"/>
    <mergeCell ref="C72:C73"/>
    <mergeCell ref="A49:A50"/>
    <mergeCell ref="F51:F53"/>
    <mergeCell ref="E47:E48"/>
    <mergeCell ref="F47:F48"/>
    <mergeCell ref="E49:E50"/>
    <mergeCell ref="E51:E54"/>
    <mergeCell ref="A47:A48"/>
    <mergeCell ref="B47:B48"/>
    <mergeCell ref="C47:C48"/>
    <mergeCell ref="D47:D48"/>
    <mergeCell ref="G442:G444"/>
    <mergeCell ref="E442:E444"/>
    <mergeCell ref="D442:D444"/>
    <mergeCell ref="E438:E440"/>
    <mergeCell ref="D438:D440"/>
    <mergeCell ref="L445:L446"/>
    <mergeCell ref="H442:H444"/>
    <mergeCell ref="J442:J444"/>
    <mergeCell ref="L442:L444"/>
    <mergeCell ref="B442:B444"/>
    <mergeCell ref="A442:A444"/>
    <mergeCell ref="F442:F444"/>
    <mergeCell ref="C442:C444"/>
    <mergeCell ref="H438:H440"/>
    <mergeCell ref="I442:I444"/>
    <mergeCell ref="A438:A440"/>
    <mergeCell ref="L438:L440"/>
    <mergeCell ref="J438:J440"/>
    <mergeCell ref="I438:I440"/>
    <mergeCell ref="C438:C440"/>
    <mergeCell ref="B438:B440"/>
    <mergeCell ref="G438:G440"/>
    <mergeCell ref="F438:F440"/>
    <mergeCell ref="B424:B427"/>
    <mergeCell ref="A437:L437"/>
    <mergeCell ref="A407:L407"/>
    <mergeCell ref="A432:L432"/>
    <mergeCell ref="A421:A423"/>
    <mergeCell ref="B421:B423"/>
    <mergeCell ref="C421:C423"/>
    <mergeCell ref="D421:D423"/>
    <mergeCell ref="F421:F423"/>
    <mergeCell ref="A424:A427"/>
    <mergeCell ref="C424:C427"/>
    <mergeCell ref="D424:D427"/>
    <mergeCell ref="A4:A5"/>
    <mergeCell ref="C4:C5"/>
    <mergeCell ref="C66:C68"/>
    <mergeCell ref="D66:D68"/>
    <mergeCell ref="D64:D65"/>
    <mergeCell ref="A368:L368"/>
    <mergeCell ref="G369:G370"/>
    <mergeCell ref="D57:D58"/>
    <mergeCell ref="F4:F5"/>
    <mergeCell ref="A17:L17"/>
    <mergeCell ref="B4:B5"/>
    <mergeCell ref="L4:L5"/>
    <mergeCell ref="G4:G5"/>
    <mergeCell ref="I4:J4"/>
    <mergeCell ref="H4:H5"/>
    <mergeCell ref="K4:K5"/>
    <mergeCell ref="A133:L133"/>
    <mergeCell ref="A121:A122"/>
    <mergeCell ref="L82:L83"/>
    <mergeCell ref="E69:E70"/>
    <mergeCell ref="F69:F70"/>
    <mergeCell ref="E4:E5"/>
    <mergeCell ref="D4:D5"/>
    <mergeCell ref="E66:E68"/>
    <mergeCell ref="E78:E79"/>
    <mergeCell ref="D51:D54"/>
    <mergeCell ref="L69:L70"/>
    <mergeCell ref="D369:D370"/>
    <mergeCell ref="F369:F370"/>
    <mergeCell ref="F358:F359"/>
    <mergeCell ref="G223:G224"/>
    <mergeCell ref="E223:E224"/>
    <mergeCell ref="D223:D224"/>
    <mergeCell ref="I223:I224"/>
    <mergeCell ref="D69:D70"/>
    <mergeCell ref="J69:J70"/>
    <mergeCell ref="K66:K68"/>
    <mergeCell ref="L66:L68"/>
    <mergeCell ref="F67:F68"/>
    <mergeCell ref="J66:J68"/>
    <mergeCell ref="J74:J75"/>
    <mergeCell ref="D72:D73"/>
    <mergeCell ref="E72:E73"/>
    <mergeCell ref="J72:J73"/>
    <mergeCell ref="D74:D75"/>
    <mergeCell ref="J78:J79"/>
    <mergeCell ref="A76:A77"/>
    <mergeCell ref="B76:B77"/>
    <mergeCell ref="C76:C77"/>
    <mergeCell ref="D76:D77"/>
    <mergeCell ref="E76:E77"/>
    <mergeCell ref="J76:J77"/>
    <mergeCell ref="A78:A79"/>
    <mergeCell ref="B78:B79"/>
    <mergeCell ref="C78:C79"/>
    <mergeCell ref="A95:A96"/>
    <mergeCell ref="A80:A81"/>
    <mergeCell ref="B80:B81"/>
    <mergeCell ref="C80:C81"/>
    <mergeCell ref="A82:A83"/>
    <mergeCell ref="B82:B83"/>
    <mergeCell ref="C95:C96"/>
    <mergeCell ref="B95:B96"/>
    <mergeCell ref="D78:D79"/>
    <mergeCell ref="D80:D81"/>
    <mergeCell ref="F80:F81"/>
    <mergeCell ref="E100:E101"/>
    <mergeCell ref="A87:L87"/>
    <mergeCell ref="C82:C83"/>
    <mergeCell ref="D82:D83"/>
    <mergeCell ref="E82:E83"/>
    <mergeCell ref="I82:I83"/>
    <mergeCell ref="E80:E81"/>
    <mergeCell ref="K82:K83"/>
    <mergeCell ref="A100:A101"/>
    <mergeCell ref="C100:C101"/>
    <mergeCell ref="A459:L459"/>
    <mergeCell ref="A126:L126"/>
    <mergeCell ref="A161:L161"/>
    <mergeCell ref="B455:L455"/>
    <mergeCell ref="L369:L370"/>
    <mergeCell ref="A178:L178"/>
    <mergeCell ref="A137:L137"/>
    <mergeCell ref="D138:D140"/>
    <mergeCell ref="C138:C140"/>
    <mergeCell ref="C143:C144"/>
    <mergeCell ref="B143:B144"/>
    <mergeCell ref="C141:C142"/>
    <mergeCell ref="B138:B140"/>
    <mergeCell ref="A143:A144"/>
    <mergeCell ref="C149:C152"/>
    <mergeCell ref="B149:B152"/>
    <mergeCell ref="J149:J152"/>
    <mergeCell ref="J143:J144"/>
    <mergeCell ref="A149:A152"/>
    <mergeCell ref="G149:G152"/>
    <mergeCell ref="H150:H152"/>
    <mergeCell ref="I149:I152"/>
    <mergeCell ref="E149:E152"/>
    <mergeCell ref="I199:I200"/>
    <mergeCell ref="J199:J200"/>
    <mergeCell ref="F149:F150"/>
    <mergeCell ref="A123:A124"/>
    <mergeCell ref="F157:F159"/>
    <mergeCell ref="B153:B155"/>
    <mergeCell ref="E153:E155"/>
    <mergeCell ref="J153:J155"/>
    <mergeCell ref="I157:I159"/>
    <mergeCell ref="J157:J159"/>
    <mergeCell ref="E95:E96"/>
    <mergeCell ref="D95:D96"/>
    <mergeCell ref="D100:D101"/>
    <mergeCell ref="B106:B107"/>
    <mergeCell ref="A103:L103"/>
    <mergeCell ref="F104:F105"/>
    <mergeCell ref="A104:A105"/>
    <mergeCell ref="B104:B105"/>
    <mergeCell ref="D106:D107"/>
    <mergeCell ref="B100:B101"/>
    <mergeCell ref="A106:A107"/>
    <mergeCell ref="D104:D105"/>
    <mergeCell ref="C106:C107"/>
    <mergeCell ref="A119:A120"/>
    <mergeCell ref="E395:E396"/>
    <mergeCell ref="I153:I155"/>
    <mergeCell ref="C157:C159"/>
    <mergeCell ref="C153:C155"/>
    <mergeCell ref="A241:L241"/>
    <mergeCell ref="A220:L220"/>
    <mergeCell ref="B157:B159"/>
    <mergeCell ref="A157:A159"/>
    <mergeCell ref="A182:L182"/>
    <mergeCell ref="G157:G159"/>
    <mergeCell ref="A395:A396"/>
    <mergeCell ref="G395:G396"/>
    <mergeCell ref="I395:I396"/>
    <mergeCell ref="A390:L390"/>
    <mergeCell ref="I391:I392"/>
    <mergeCell ref="E391:E392"/>
    <mergeCell ref="G391:G392"/>
    <mergeCell ref="A391:A392"/>
    <mergeCell ref="K395:K396"/>
    <mergeCell ref="J395:J396"/>
    <mergeCell ref="D400:D401"/>
    <mergeCell ref="C400:C401"/>
    <mergeCell ref="B400:B401"/>
    <mergeCell ref="B395:B396"/>
    <mergeCell ref="C395:C396"/>
    <mergeCell ref="D395:D396"/>
    <mergeCell ref="E384:E387"/>
    <mergeCell ref="D384:D387"/>
    <mergeCell ref="C384:C387"/>
    <mergeCell ref="B384:B387"/>
    <mergeCell ref="A384:A387"/>
    <mergeCell ref="G384:G387"/>
    <mergeCell ref="K391:K392"/>
    <mergeCell ref="L391:L392"/>
    <mergeCell ref="J391:J392"/>
    <mergeCell ref="H384:H387"/>
    <mergeCell ref="I384:I387"/>
    <mergeCell ref="J384:J387"/>
    <mergeCell ref="K384:K387"/>
    <mergeCell ref="B391:B392"/>
    <mergeCell ref="A400:A401"/>
    <mergeCell ref="G400:G401"/>
    <mergeCell ref="E400:E401"/>
    <mergeCell ref="A199:A200"/>
    <mergeCell ref="E201:E202"/>
    <mergeCell ref="D201:D202"/>
    <mergeCell ref="C201:C202"/>
    <mergeCell ref="B201:B202"/>
    <mergeCell ref="A201:A202"/>
    <mergeCell ref="G201:G202"/>
    <mergeCell ref="L153:L155"/>
    <mergeCell ref="B199:B200"/>
    <mergeCell ref="C199:C200"/>
    <mergeCell ref="D199:D200"/>
    <mergeCell ref="E199:E200"/>
    <mergeCell ref="G199:G200"/>
    <mergeCell ref="H199:H200"/>
    <mergeCell ref="E157:E159"/>
    <mergeCell ref="D157:D159"/>
    <mergeCell ref="L157:L159"/>
    <mergeCell ref="K400:K401"/>
    <mergeCell ref="I400:I401"/>
    <mergeCell ref="J400:J401"/>
    <mergeCell ref="L400:L401"/>
    <mergeCell ref="A343:L343"/>
    <mergeCell ref="A246:L246"/>
    <mergeCell ref="E369:E370"/>
    <mergeCell ref="A305:L305"/>
    <mergeCell ref="B369:B370"/>
    <mergeCell ref="A354:L354"/>
    <mergeCell ref="D261:D262"/>
    <mergeCell ref="C261:C262"/>
    <mergeCell ref="B261:B262"/>
    <mergeCell ref="A261:A262"/>
    <mergeCell ref="C391:C392"/>
    <mergeCell ref="D391:D392"/>
    <mergeCell ref="A379:L379"/>
    <mergeCell ref="G153:G155"/>
    <mergeCell ref="F153:F155"/>
    <mergeCell ref="D153:D155"/>
    <mergeCell ref="A153:A155"/>
    <mergeCell ref="I201:I202"/>
    <mergeCell ref="J201:J202"/>
    <mergeCell ref="K201:K202"/>
    <mergeCell ref="J141:J142"/>
    <mergeCell ref="B141:B142"/>
    <mergeCell ref="A141:A142"/>
    <mergeCell ref="E108:E109"/>
    <mergeCell ref="F108:F109"/>
    <mergeCell ref="A116:L116"/>
    <mergeCell ref="A117:A118"/>
    <mergeCell ref="A108:A109"/>
    <mergeCell ref="B108:B109"/>
    <mergeCell ref="C108:C109"/>
    <mergeCell ref="F106:F107"/>
    <mergeCell ref="E106:E107"/>
    <mergeCell ref="E138:E140"/>
    <mergeCell ref="A1:L1"/>
    <mergeCell ref="A2:L2"/>
    <mergeCell ref="A7:L7"/>
    <mergeCell ref="E64:E65"/>
    <mergeCell ref="A111:L111"/>
    <mergeCell ref="D108:D109"/>
    <mergeCell ref="C104:C105"/>
    <mergeCell ref="J80:J81"/>
    <mergeCell ref="J82:J83"/>
    <mergeCell ref="D143:D144"/>
    <mergeCell ref="G143:G144"/>
    <mergeCell ref="H143:H144"/>
    <mergeCell ref="I143:I144"/>
    <mergeCell ref="E143:E144"/>
    <mergeCell ref="G141:G142"/>
    <mergeCell ref="I141:I142"/>
    <mergeCell ref="E104:E105"/>
    <mergeCell ref="D149:D152"/>
    <mergeCell ref="K150:K152"/>
    <mergeCell ref="L149:L152"/>
    <mergeCell ref="E141:E142"/>
    <mergeCell ref="D141:D142"/>
    <mergeCell ref="H141:H142"/>
    <mergeCell ref="K141:K142"/>
    <mergeCell ref="L141:L142"/>
    <mergeCell ref="K143:K144"/>
    <mergeCell ref="L143:L144"/>
    <mergeCell ref="L201:L202"/>
    <mergeCell ref="A205:A206"/>
    <mergeCell ref="G205:G206"/>
    <mergeCell ref="H205:H206"/>
    <mergeCell ref="I205:I206"/>
    <mergeCell ref="E205:E206"/>
    <mergeCell ref="D205:D206"/>
    <mergeCell ref="C205:C206"/>
    <mergeCell ref="B205:B206"/>
    <mergeCell ref="J205:J206"/>
    <mergeCell ref="K205:K206"/>
    <mergeCell ref="L205:L206"/>
    <mergeCell ref="E207:E208"/>
    <mergeCell ref="G207:G208"/>
    <mergeCell ref="H207:H208"/>
    <mergeCell ref="I207:I208"/>
    <mergeCell ref="J207:J208"/>
    <mergeCell ref="K207:K208"/>
    <mergeCell ref="L207:L208"/>
    <mergeCell ref="A214:A215"/>
    <mergeCell ref="D207:D208"/>
    <mergeCell ref="C207:C208"/>
    <mergeCell ref="B207:B208"/>
    <mergeCell ref="A207:A208"/>
    <mergeCell ref="B212:B213"/>
    <mergeCell ref="A212:A213"/>
    <mergeCell ref="H212:H213"/>
    <mergeCell ref="I212:I213"/>
    <mergeCell ref="G212:G213"/>
    <mergeCell ref="E212:E213"/>
    <mergeCell ref="D212:D213"/>
    <mergeCell ref="C212:C213"/>
    <mergeCell ref="J212:J213"/>
    <mergeCell ref="K212:K213"/>
    <mergeCell ref="L212:L213"/>
    <mergeCell ref="E214:E215"/>
    <mergeCell ref="G214:G215"/>
    <mergeCell ref="H214:H215"/>
    <mergeCell ref="I214:I215"/>
    <mergeCell ref="J214:J215"/>
    <mergeCell ref="K214:K215"/>
    <mergeCell ref="L214:L215"/>
    <mergeCell ref="E217:E218"/>
    <mergeCell ref="D214:D215"/>
    <mergeCell ref="C214:C215"/>
    <mergeCell ref="B214:B215"/>
    <mergeCell ref="K217:K218"/>
    <mergeCell ref="L217:L218"/>
    <mergeCell ref="A217:A218"/>
    <mergeCell ref="G217:G218"/>
    <mergeCell ref="H217:H218"/>
    <mergeCell ref="I217:I218"/>
    <mergeCell ref="J217:J218"/>
    <mergeCell ref="B217:B218"/>
    <mergeCell ref="C217:C218"/>
    <mergeCell ref="D217:D218"/>
  </mergeCells>
  <printOptions horizontalCentered="1"/>
  <pageMargins left="0.1968503937007874" right="0.1968503937007874" top="0.1968503937007874" bottom="0.1968503937007874" header="0.31496062992125984" footer="0.31496062992125984"/>
  <pageSetup fitToHeight="4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Syrchina</cp:lastModifiedBy>
  <cp:lastPrinted>2018-01-17T13:32:21Z</cp:lastPrinted>
  <dcterms:created xsi:type="dcterms:W3CDTF">2013-09-02T13:40:07Z</dcterms:created>
  <dcterms:modified xsi:type="dcterms:W3CDTF">2018-01-17T13:53:07Z</dcterms:modified>
  <cp:category/>
  <cp:version/>
  <cp:contentType/>
  <cp:contentStatus/>
</cp:coreProperties>
</file>