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30" windowWidth="8370" windowHeight="9570" activeTab="0"/>
  </bookViews>
  <sheets>
    <sheet name="ДНЗ" sheetId="1" r:id="rId1"/>
  </sheets>
  <definedNames>
    <definedName name="_xlnm.Print_Area" localSheetId="0">'ДНЗ'!$A$1:$G$41</definedName>
  </definedNames>
  <calcPr fullCalcOnLoad="1"/>
</workbook>
</file>

<file path=xl/sharedStrings.xml><?xml version="1.0" encoding="utf-8"?>
<sst xmlns="http://schemas.openxmlformats.org/spreadsheetml/2006/main" count="76" uniqueCount="74">
  <si>
    <t>Борошно пшеничне</t>
  </si>
  <si>
    <t>Крохмаль</t>
  </si>
  <si>
    <t>Картопля</t>
  </si>
  <si>
    <t>Соки</t>
  </si>
  <si>
    <t>Цукор</t>
  </si>
  <si>
    <t>Сметана</t>
  </si>
  <si>
    <t>Сир твердий</t>
  </si>
  <si>
    <t>Масло вершкове</t>
  </si>
  <si>
    <t>Сало</t>
  </si>
  <si>
    <t xml:space="preserve">Какао </t>
  </si>
  <si>
    <t>Чай</t>
  </si>
  <si>
    <t>Спецii</t>
  </si>
  <si>
    <t>Дрiжжi</t>
  </si>
  <si>
    <t>М'ясо, птиця</t>
  </si>
  <si>
    <t>Риба, рибопродукти</t>
  </si>
  <si>
    <t>Кава злакова, цикорій</t>
  </si>
  <si>
    <t>Томатна паста</t>
  </si>
  <si>
    <t>Мед, медопродукти</t>
  </si>
  <si>
    <t>Сир кисломолочний</t>
  </si>
  <si>
    <t>Середня вартість харчування</t>
  </si>
  <si>
    <t xml:space="preserve"> до 3-х років</t>
  </si>
  <si>
    <t>від 3-х до 7-и років</t>
  </si>
  <si>
    <t>грн</t>
  </si>
  <si>
    <t xml:space="preserve">     Найменування продуктів</t>
  </si>
  <si>
    <t xml:space="preserve"> № п\п</t>
  </si>
  <si>
    <t>сума                                                  коп.</t>
  </si>
  <si>
    <t xml:space="preserve"> норма                              гр.</t>
  </si>
  <si>
    <t>Всього (грн) :</t>
  </si>
  <si>
    <t>Крупи, бобові, макаронні вироби</t>
  </si>
  <si>
    <t>Фрукти свiжi, цитрусові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</si>
  <si>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</si>
  <si>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</si>
  <si>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</si>
  <si>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</si>
  <si>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</si>
  <si>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</si>
  <si>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</si>
  <si>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</si>
  <si>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</si>
  <si>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</si>
  <si>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</si>
  <si>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</si>
  <si>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</si>
  <si>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</si>
  <si>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</si>
  <si>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</si>
  <si>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</si>
  <si>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</si>
  <si>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</si>
  <si>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</si>
  <si>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</si>
  <si>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</si>
  <si>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</si>
  <si>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</si>
  <si>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</si>
  <si>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</si>
  <si>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</si>
  <si>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</si>
  <si>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</si>
  <si>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</si>
  <si>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</si>
  <si>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Ціна за 1 кг грн</t>
  </si>
  <si>
    <t>Хліб житній</t>
  </si>
  <si>
    <t>Хліб пшеничний</t>
  </si>
  <si>
    <t>Овочі свiжi</t>
  </si>
  <si>
    <t>Фрукти сухі</t>
  </si>
  <si>
    <t>Кондитерські вироби</t>
  </si>
  <si>
    <t>Ковбасні вироби</t>
  </si>
  <si>
    <t>Олія</t>
  </si>
  <si>
    <t>Сіль, сіль йодована</t>
  </si>
  <si>
    <t>Молоко, кисломолочні продукти</t>
  </si>
  <si>
    <t>Яйця (10 шт)</t>
  </si>
  <si>
    <t>(відповідно до  Постанови Кабінету Міністрів України вiд 22.10.04                                                                                                                                                                                                                          №1591"Про затвердження норм харчування у навчальних та дитячих закладах оздоровлення та відпочинку")</t>
  </si>
  <si>
    <t>Розрахунок вартості                                                                                                                                            дiто-дня харчування одного вихованця ДНЗ                                                                                                                     за середніми роздрібними цінами на продовольчі товари                                                                                                                                                        в Чернігівській області за грудень 2018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</si>
</sst>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#,##0.00&quot;р.&quot;"/>
    <numFmt numFmtId="186" formatCode="#,##0.00\ [$BDT];[Red]#,##0.00\ [$BDT]"/>
    <numFmt numFmtId="187" formatCode="#,##0.00_р_.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color indexed="12"/>
      <name val="Arial Cyr"/>
      <family val="2"/>
    </font>
    <font>
      <b/>
      <sz val="10"/>
      <color indexed="12"/>
      <name val="Arial Cyr"/>
      <family val="2"/>
    </font>
    <font>
      <b/>
      <sz val="11.5"/>
      <color indexed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84" fontId="8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33" borderId="0" xfId="0" applyFont="1" applyFill="1" applyAlignment="1">
      <alignment/>
    </xf>
    <xf numFmtId="2" fontId="7" fillId="0" borderId="11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184" fontId="7" fillId="0" borderId="1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2" fontId="0" fillId="35" borderId="13" xfId="0" applyNumberForma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BreakPreview" zoomScale="130" zoomScaleSheetLayoutView="130" zoomScalePageLayoutView="0" workbookViewId="0" topLeftCell="A25">
      <selection activeCell="C35" sqref="C35"/>
    </sheetView>
  </sheetViews>
  <sheetFormatPr defaultColWidth="9.00390625" defaultRowHeight="12.75"/>
  <cols>
    <col min="1" max="1" width="4.125" style="0" customWidth="1"/>
    <col min="2" max="2" width="21.875" style="0" customWidth="1"/>
    <col min="3" max="3" width="7.75390625" style="0" customWidth="1"/>
    <col min="4" max="4" width="9.625" style="0" customWidth="1"/>
    <col min="5" max="5" width="10.875" style="0" customWidth="1"/>
    <col min="6" max="6" width="9.75390625" style="0" customWidth="1"/>
    <col min="7" max="7" width="12.375" style="0" customWidth="1"/>
    <col min="8" max="8" width="7.875" style="0" hidden="1" customWidth="1"/>
    <col min="9" max="9" width="8.75390625" style="0" hidden="1" customWidth="1"/>
    <col min="10" max="10" width="0.12890625" style="0" hidden="1" customWidth="1"/>
    <col min="11" max="11" width="8.875" style="0" hidden="1" customWidth="1"/>
    <col min="12" max="18" width="9.125" style="0" hidden="1" customWidth="1"/>
  </cols>
  <sheetData>
    <row r="1" spans="1:12" s="1" customFormat="1" ht="20.25" customHeight="1">
      <c r="A1" s="41" t="s">
        <v>73</v>
      </c>
      <c r="B1" s="41"/>
      <c r="C1" s="41"/>
      <c r="D1" s="41"/>
      <c r="E1" s="41"/>
      <c r="F1" s="41"/>
      <c r="G1" s="41"/>
      <c r="H1" s="4"/>
      <c r="I1" s="4"/>
      <c r="J1" s="3"/>
      <c r="K1" s="3"/>
      <c r="L1" s="3"/>
    </row>
    <row r="2" spans="1:12" s="1" customFormat="1" ht="42" customHeight="1">
      <c r="A2" s="41"/>
      <c r="B2" s="41"/>
      <c r="C2" s="41"/>
      <c r="D2" s="41"/>
      <c r="E2" s="41"/>
      <c r="F2" s="41"/>
      <c r="G2" s="41"/>
      <c r="H2" s="4"/>
      <c r="I2" s="4"/>
      <c r="J2" s="3"/>
      <c r="K2" s="3"/>
      <c r="L2" s="3"/>
    </row>
    <row r="3" spans="1:9" s="2" customFormat="1" ht="32.25" customHeight="1">
      <c r="A3" s="32" t="s">
        <v>72</v>
      </c>
      <c r="B3" s="32"/>
      <c r="C3" s="32"/>
      <c r="D3" s="32"/>
      <c r="E3" s="32"/>
      <c r="F3" s="32"/>
      <c r="G3" s="32"/>
      <c r="H3" s="5"/>
      <c r="I3" s="5"/>
    </row>
    <row r="4" spans="6:7" s="6" customFormat="1" ht="12" customHeight="1">
      <c r="F4" s="7"/>
      <c r="G4" s="8"/>
    </row>
    <row r="5" spans="1:8" s="6" customFormat="1" ht="12.75">
      <c r="A5" s="37" t="s">
        <v>24</v>
      </c>
      <c r="B5" s="37" t="s">
        <v>23</v>
      </c>
      <c r="C5" s="37" t="s">
        <v>61</v>
      </c>
      <c r="D5" s="33" t="s">
        <v>20</v>
      </c>
      <c r="E5" s="34"/>
      <c r="F5" s="45" t="s">
        <v>21</v>
      </c>
      <c r="G5" s="33"/>
      <c r="H5" s="22"/>
    </row>
    <row r="6" spans="1:7" s="6" customFormat="1" ht="12.75">
      <c r="A6" s="42"/>
      <c r="B6" s="42"/>
      <c r="C6" s="42"/>
      <c r="D6" s="43" t="s">
        <v>26</v>
      </c>
      <c r="E6" s="35" t="s">
        <v>25</v>
      </c>
      <c r="F6" s="37" t="s">
        <v>26</v>
      </c>
      <c r="G6" s="35" t="s">
        <v>25</v>
      </c>
    </row>
    <row r="7" spans="1:10" s="6" customFormat="1" ht="13.5" thickBot="1">
      <c r="A7" s="38"/>
      <c r="B7" s="38"/>
      <c r="C7" s="38"/>
      <c r="D7" s="44"/>
      <c r="E7" s="36"/>
      <c r="F7" s="38"/>
      <c r="G7" s="36"/>
      <c r="J7" s="23"/>
    </row>
    <row r="8" spans="1:8" s="6" customFormat="1" ht="13.5" customHeight="1">
      <c r="A8" s="9" t="s">
        <v>30</v>
      </c>
      <c r="B8" s="10" t="s">
        <v>62</v>
      </c>
      <c r="C8" s="26">
        <v>17.03</v>
      </c>
      <c r="D8" s="11">
        <v>20</v>
      </c>
      <c r="E8" s="12">
        <f aca="true" t="shared" si="0" ref="E8:E30">C8*D8/10</f>
        <v>34.06</v>
      </c>
      <c r="F8" s="11">
        <v>40</v>
      </c>
      <c r="G8" s="12">
        <f aca="true" t="shared" si="1" ref="G8:G30">C8*F8/10</f>
        <v>68.12</v>
      </c>
      <c r="H8" s="24"/>
    </row>
    <row r="9" spans="1:19" s="6" customFormat="1" ht="13.5" customHeight="1">
      <c r="A9" s="9" t="s">
        <v>31</v>
      </c>
      <c r="B9" s="10" t="s">
        <v>63</v>
      </c>
      <c r="C9" s="27">
        <v>18.99</v>
      </c>
      <c r="D9" s="11">
        <v>55</v>
      </c>
      <c r="E9" s="12">
        <f t="shared" si="0"/>
        <v>104.44499999999998</v>
      </c>
      <c r="F9" s="11">
        <v>80</v>
      </c>
      <c r="G9" s="12">
        <f t="shared" si="1"/>
        <v>151.92</v>
      </c>
      <c r="H9" s="13"/>
      <c r="S9" s="29"/>
    </row>
    <row r="10" spans="1:19" s="6" customFormat="1" ht="13.5" customHeight="1">
      <c r="A10" s="9" t="s">
        <v>32</v>
      </c>
      <c r="B10" s="10" t="s">
        <v>0</v>
      </c>
      <c r="C10" s="27">
        <v>10.82</v>
      </c>
      <c r="D10" s="11">
        <v>15</v>
      </c>
      <c r="E10" s="12">
        <f t="shared" si="0"/>
        <v>16.23</v>
      </c>
      <c r="F10" s="11">
        <v>25</v>
      </c>
      <c r="G10" s="12">
        <f t="shared" si="1"/>
        <v>27.05</v>
      </c>
      <c r="H10" s="13"/>
      <c r="S10" s="29"/>
    </row>
    <row r="11" spans="1:19" s="6" customFormat="1" ht="13.5" customHeight="1">
      <c r="A11" s="9" t="s">
        <v>33</v>
      </c>
      <c r="B11" s="10" t="s">
        <v>1</v>
      </c>
      <c r="C11" s="27"/>
      <c r="D11" s="11">
        <v>3</v>
      </c>
      <c r="E11" s="12">
        <f t="shared" si="0"/>
        <v>0</v>
      </c>
      <c r="F11" s="11">
        <v>4</v>
      </c>
      <c r="G11" s="12">
        <f t="shared" si="1"/>
        <v>0</v>
      </c>
      <c r="H11" s="13"/>
      <c r="S11" s="29"/>
    </row>
    <row r="12" spans="1:19" s="6" customFormat="1" ht="27.75" customHeight="1">
      <c r="A12" s="9" t="s">
        <v>34</v>
      </c>
      <c r="B12" s="14" t="s">
        <v>28</v>
      </c>
      <c r="C12" s="27">
        <v>17.02</v>
      </c>
      <c r="D12" s="11">
        <v>35</v>
      </c>
      <c r="E12" s="12">
        <f t="shared" si="0"/>
        <v>59.56999999999999</v>
      </c>
      <c r="F12" s="11">
        <v>40</v>
      </c>
      <c r="G12" s="12">
        <f t="shared" si="1"/>
        <v>68.08</v>
      </c>
      <c r="H12" s="13"/>
      <c r="S12" s="30"/>
    </row>
    <row r="13" spans="1:19" s="6" customFormat="1" ht="13.5" customHeight="1">
      <c r="A13" s="9" t="s">
        <v>35</v>
      </c>
      <c r="B13" s="10" t="s">
        <v>2</v>
      </c>
      <c r="C13" s="27">
        <v>6.78</v>
      </c>
      <c r="D13" s="11">
        <v>130</v>
      </c>
      <c r="E13" s="12">
        <f t="shared" si="0"/>
        <v>88.14</v>
      </c>
      <c r="F13" s="11">
        <v>190</v>
      </c>
      <c r="G13" s="12">
        <f t="shared" si="1"/>
        <v>128.82</v>
      </c>
      <c r="H13" s="13"/>
      <c r="S13" s="29"/>
    </row>
    <row r="14" spans="1:19" s="6" customFormat="1" ht="13.5" customHeight="1">
      <c r="A14" s="9" t="s">
        <v>36</v>
      </c>
      <c r="B14" s="10" t="s">
        <v>64</v>
      </c>
      <c r="C14" s="27">
        <v>24.51</v>
      </c>
      <c r="D14" s="11">
        <v>180</v>
      </c>
      <c r="E14" s="12">
        <f t="shared" si="0"/>
        <v>441.18</v>
      </c>
      <c r="F14" s="11">
        <v>230</v>
      </c>
      <c r="G14" s="12">
        <f t="shared" si="1"/>
        <v>563.73</v>
      </c>
      <c r="H14" s="13"/>
      <c r="S14" s="30"/>
    </row>
    <row r="15" spans="1:19" s="6" customFormat="1" ht="13.5" customHeight="1">
      <c r="A15" s="9" t="s">
        <v>37</v>
      </c>
      <c r="B15" s="10" t="s">
        <v>29</v>
      </c>
      <c r="C15" s="31">
        <v>26.71</v>
      </c>
      <c r="D15" s="11">
        <v>45</v>
      </c>
      <c r="E15" s="12">
        <f t="shared" si="0"/>
        <v>120.19500000000001</v>
      </c>
      <c r="F15" s="11">
        <v>100</v>
      </c>
      <c r="G15" s="12">
        <f t="shared" si="1"/>
        <v>267.1</v>
      </c>
      <c r="H15" s="13"/>
      <c r="S15" s="30"/>
    </row>
    <row r="16" spans="1:19" s="6" customFormat="1" ht="13.5" customHeight="1">
      <c r="A16" s="9" t="s">
        <v>38</v>
      </c>
      <c r="B16" s="10" t="s">
        <v>3</v>
      </c>
      <c r="C16" s="27">
        <v>23.73</v>
      </c>
      <c r="D16" s="11">
        <v>50</v>
      </c>
      <c r="E16" s="12">
        <f t="shared" si="0"/>
        <v>118.65</v>
      </c>
      <c r="F16" s="11">
        <v>70</v>
      </c>
      <c r="G16" s="12">
        <f t="shared" si="1"/>
        <v>166.11</v>
      </c>
      <c r="H16" s="13"/>
      <c r="S16" s="29"/>
    </row>
    <row r="17" spans="1:19" s="6" customFormat="1" ht="13.5" customHeight="1">
      <c r="A17" s="9" t="s">
        <v>39</v>
      </c>
      <c r="B17" s="10" t="s">
        <v>65</v>
      </c>
      <c r="C17" s="27">
        <v>102.25</v>
      </c>
      <c r="D17" s="11">
        <v>10</v>
      </c>
      <c r="E17" s="12">
        <f t="shared" si="0"/>
        <v>102.25</v>
      </c>
      <c r="F17" s="11">
        <v>10</v>
      </c>
      <c r="G17" s="12">
        <f t="shared" si="1"/>
        <v>102.25</v>
      </c>
      <c r="H17" s="13"/>
      <c r="S17" s="29"/>
    </row>
    <row r="18" spans="1:19" s="6" customFormat="1" ht="13.5" customHeight="1">
      <c r="A18" s="9" t="s">
        <v>40</v>
      </c>
      <c r="B18" s="10" t="s">
        <v>4</v>
      </c>
      <c r="C18" s="27">
        <v>13.37</v>
      </c>
      <c r="D18" s="11">
        <v>35</v>
      </c>
      <c r="E18" s="12">
        <f t="shared" si="0"/>
        <v>46.795</v>
      </c>
      <c r="F18" s="11">
        <v>40</v>
      </c>
      <c r="G18" s="12">
        <f t="shared" si="1"/>
        <v>53.48</v>
      </c>
      <c r="H18" s="13"/>
      <c r="S18" s="29"/>
    </row>
    <row r="19" spans="1:19" s="6" customFormat="1" ht="13.5" customHeight="1">
      <c r="A19" s="9" t="s">
        <v>41</v>
      </c>
      <c r="B19" s="10" t="s">
        <v>17</v>
      </c>
      <c r="C19" s="27">
        <v>103.78</v>
      </c>
      <c r="D19" s="11">
        <v>1</v>
      </c>
      <c r="E19" s="12">
        <f t="shared" si="0"/>
        <v>10.378</v>
      </c>
      <c r="F19" s="11">
        <v>2</v>
      </c>
      <c r="G19" s="12">
        <f t="shared" si="1"/>
        <v>20.756</v>
      </c>
      <c r="H19" s="13"/>
      <c r="S19" s="29"/>
    </row>
    <row r="20" spans="1:19" s="6" customFormat="1" ht="13.5" customHeight="1">
      <c r="A20" s="9" t="s">
        <v>42</v>
      </c>
      <c r="B20" s="10" t="s">
        <v>66</v>
      </c>
      <c r="C20" s="27">
        <v>56.82</v>
      </c>
      <c r="D20" s="11">
        <v>5</v>
      </c>
      <c r="E20" s="12">
        <f t="shared" si="0"/>
        <v>28.410000000000004</v>
      </c>
      <c r="F20" s="11">
        <v>15</v>
      </c>
      <c r="G20" s="12">
        <f t="shared" si="1"/>
        <v>85.22999999999999</v>
      </c>
      <c r="H20" s="15"/>
      <c r="S20" s="30"/>
    </row>
    <row r="21" spans="1:19" s="6" customFormat="1" ht="13.5" customHeight="1">
      <c r="A21" s="9" t="s">
        <v>43</v>
      </c>
      <c r="B21" s="10" t="s">
        <v>13</v>
      </c>
      <c r="C21" s="27">
        <v>118.17</v>
      </c>
      <c r="D21" s="11">
        <v>60</v>
      </c>
      <c r="E21" s="12">
        <f t="shared" si="0"/>
        <v>709.02</v>
      </c>
      <c r="F21" s="11">
        <v>100</v>
      </c>
      <c r="G21" s="12">
        <f t="shared" si="1"/>
        <v>1181.7</v>
      </c>
      <c r="H21" s="15"/>
      <c r="S21" s="30"/>
    </row>
    <row r="22" spans="1:19" s="6" customFormat="1" ht="13.5" customHeight="1">
      <c r="A22" s="9" t="s">
        <v>44</v>
      </c>
      <c r="B22" s="10" t="s">
        <v>67</v>
      </c>
      <c r="C22" s="27">
        <v>110.05</v>
      </c>
      <c r="D22" s="11"/>
      <c r="E22" s="12">
        <f t="shared" si="0"/>
        <v>0</v>
      </c>
      <c r="F22" s="11"/>
      <c r="G22" s="12">
        <f t="shared" si="1"/>
        <v>0</v>
      </c>
      <c r="H22" s="15"/>
      <c r="S22" s="30"/>
    </row>
    <row r="23" spans="1:19" s="6" customFormat="1" ht="13.5" customHeight="1">
      <c r="A23" s="9" t="s">
        <v>45</v>
      </c>
      <c r="B23" s="10" t="s">
        <v>14</v>
      </c>
      <c r="C23" s="27">
        <v>60.67</v>
      </c>
      <c r="D23" s="11">
        <v>20</v>
      </c>
      <c r="E23" s="12">
        <f t="shared" si="0"/>
        <v>121.34</v>
      </c>
      <c r="F23" s="11">
        <v>45</v>
      </c>
      <c r="G23" s="12">
        <f t="shared" si="1"/>
        <v>273.015</v>
      </c>
      <c r="H23" s="15"/>
      <c r="S23" s="30"/>
    </row>
    <row r="24" spans="1:19" s="6" customFormat="1" ht="27" customHeight="1">
      <c r="A24" s="9" t="s">
        <v>46</v>
      </c>
      <c r="B24" s="16" t="s">
        <v>70</v>
      </c>
      <c r="C24" s="27">
        <v>23.51</v>
      </c>
      <c r="D24" s="11">
        <v>350</v>
      </c>
      <c r="E24" s="12">
        <f t="shared" si="0"/>
        <v>822.85</v>
      </c>
      <c r="F24" s="11">
        <v>400</v>
      </c>
      <c r="G24" s="12">
        <f t="shared" si="1"/>
        <v>940.4</v>
      </c>
      <c r="H24" s="15"/>
      <c r="S24" s="30"/>
    </row>
    <row r="25" spans="1:19" s="6" customFormat="1" ht="13.5" customHeight="1">
      <c r="A25" s="9" t="s">
        <v>47</v>
      </c>
      <c r="B25" s="10" t="s">
        <v>18</v>
      </c>
      <c r="C25" s="27">
        <v>92.56</v>
      </c>
      <c r="D25" s="11">
        <v>35</v>
      </c>
      <c r="E25" s="12">
        <f t="shared" si="0"/>
        <v>323.96</v>
      </c>
      <c r="F25" s="11">
        <v>45</v>
      </c>
      <c r="G25" s="12">
        <f t="shared" si="1"/>
        <v>416.52</v>
      </c>
      <c r="H25" s="15"/>
      <c r="S25" s="30"/>
    </row>
    <row r="26" spans="1:19" s="6" customFormat="1" ht="13.5" customHeight="1">
      <c r="A26" s="9" t="s">
        <v>48</v>
      </c>
      <c r="B26" s="10" t="s">
        <v>5</v>
      </c>
      <c r="C26" s="27">
        <v>63.19</v>
      </c>
      <c r="D26" s="11">
        <v>5</v>
      </c>
      <c r="E26" s="12">
        <f t="shared" si="0"/>
        <v>31.595</v>
      </c>
      <c r="F26" s="11">
        <v>10</v>
      </c>
      <c r="G26" s="12">
        <f t="shared" si="1"/>
        <v>63.19</v>
      </c>
      <c r="H26" s="15"/>
      <c r="S26" s="30"/>
    </row>
    <row r="27" spans="1:19" s="6" customFormat="1" ht="13.5" customHeight="1">
      <c r="A27" s="9" t="s">
        <v>49</v>
      </c>
      <c r="B27" s="10" t="s">
        <v>6</v>
      </c>
      <c r="C27" s="27">
        <v>192.24</v>
      </c>
      <c r="D27" s="11">
        <v>3</v>
      </c>
      <c r="E27" s="12">
        <f t="shared" si="0"/>
        <v>57.672000000000004</v>
      </c>
      <c r="F27" s="11">
        <v>5</v>
      </c>
      <c r="G27" s="12">
        <f t="shared" si="1"/>
        <v>96.12</v>
      </c>
      <c r="H27" s="15"/>
      <c r="S27" s="30"/>
    </row>
    <row r="28" spans="1:19" s="6" customFormat="1" ht="13.5" customHeight="1">
      <c r="A28" s="9" t="s">
        <v>50</v>
      </c>
      <c r="B28" s="10" t="s">
        <v>7</v>
      </c>
      <c r="C28" s="27">
        <v>183.7</v>
      </c>
      <c r="D28" s="11">
        <v>12</v>
      </c>
      <c r="E28" s="12">
        <f t="shared" si="0"/>
        <v>220.43999999999997</v>
      </c>
      <c r="F28" s="11">
        <v>21</v>
      </c>
      <c r="G28" s="12">
        <f t="shared" si="1"/>
        <v>385.77</v>
      </c>
      <c r="H28" s="15"/>
      <c r="S28" s="30"/>
    </row>
    <row r="29" spans="1:19" s="6" customFormat="1" ht="13.5" customHeight="1">
      <c r="A29" s="9" t="s">
        <v>51</v>
      </c>
      <c r="B29" s="10" t="s">
        <v>68</v>
      </c>
      <c r="C29" s="27">
        <v>35.02</v>
      </c>
      <c r="D29" s="11">
        <v>6</v>
      </c>
      <c r="E29" s="12">
        <f t="shared" si="0"/>
        <v>21.012</v>
      </c>
      <c r="F29" s="11">
        <v>9</v>
      </c>
      <c r="G29" s="12">
        <f t="shared" si="1"/>
        <v>31.518</v>
      </c>
      <c r="H29" s="15"/>
      <c r="S29" s="30"/>
    </row>
    <row r="30" spans="1:19" s="6" customFormat="1" ht="13.5" customHeight="1">
      <c r="A30" s="9" t="s">
        <v>52</v>
      </c>
      <c r="B30" s="10" t="s">
        <v>8</v>
      </c>
      <c r="C30" s="27">
        <v>69.04</v>
      </c>
      <c r="D30" s="11">
        <v>1</v>
      </c>
      <c r="E30" s="12">
        <f t="shared" si="0"/>
        <v>6.904000000000001</v>
      </c>
      <c r="F30" s="11">
        <v>2</v>
      </c>
      <c r="G30" s="12">
        <f t="shared" si="1"/>
        <v>13.808000000000002</v>
      </c>
      <c r="H30" s="15"/>
      <c r="S30" s="30"/>
    </row>
    <row r="31" spans="1:19" s="6" customFormat="1" ht="13.5" customHeight="1">
      <c r="A31" s="9" t="s">
        <v>53</v>
      </c>
      <c r="B31" s="10" t="s">
        <v>71</v>
      </c>
      <c r="C31" s="27">
        <v>23.67</v>
      </c>
      <c r="D31" s="11">
        <v>0.25</v>
      </c>
      <c r="E31" s="12">
        <f>C31*D31*10</f>
        <v>59.175000000000004</v>
      </c>
      <c r="F31" s="11">
        <v>0.5</v>
      </c>
      <c r="G31" s="12">
        <f>C31*F31*10</f>
        <v>118.35000000000001</v>
      </c>
      <c r="H31" s="15"/>
      <c r="S31" s="30"/>
    </row>
    <row r="32" spans="1:19" s="6" customFormat="1" ht="13.5" customHeight="1">
      <c r="A32" s="9" t="s">
        <v>54</v>
      </c>
      <c r="B32" s="10" t="s">
        <v>15</v>
      </c>
      <c r="C32" s="27">
        <v>822.1</v>
      </c>
      <c r="D32" s="11">
        <v>1</v>
      </c>
      <c r="E32" s="12">
        <f aca="true" t="shared" si="2" ref="E32:E38">C32*D32/10</f>
        <v>82.21000000000001</v>
      </c>
      <c r="F32" s="11">
        <v>4</v>
      </c>
      <c r="G32" s="12">
        <f aca="true" t="shared" si="3" ref="G32:G38">C32*F32/10</f>
        <v>328.84000000000003</v>
      </c>
      <c r="H32" s="15"/>
      <c r="S32" s="30"/>
    </row>
    <row r="33" spans="1:19" s="6" customFormat="1" ht="13.5" customHeight="1">
      <c r="A33" s="9" t="s">
        <v>55</v>
      </c>
      <c r="B33" s="10" t="s">
        <v>9</v>
      </c>
      <c r="C33" s="27"/>
      <c r="D33" s="11">
        <v>1</v>
      </c>
      <c r="E33" s="12">
        <f t="shared" si="2"/>
        <v>0</v>
      </c>
      <c r="F33" s="11">
        <v>2</v>
      </c>
      <c r="G33" s="12">
        <f t="shared" si="3"/>
        <v>0</v>
      </c>
      <c r="H33" s="15"/>
      <c r="S33" s="30"/>
    </row>
    <row r="34" spans="1:19" s="6" customFormat="1" ht="13.5" customHeight="1">
      <c r="A34" s="9" t="s">
        <v>56</v>
      </c>
      <c r="B34" s="10" t="s">
        <v>10</v>
      </c>
      <c r="C34" s="27">
        <v>346.9</v>
      </c>
      <c r="D34" s="28">
        <v>0.2</v>
      </c>
      <c r="E34" s="12">
        <f t="shared" si="2"/>
        <v>6.938</v>
      </c>
      <c r="F34" s="11">
        <v>0.2</v>
      </c>
      <c r="G34" s="12">
        <f t="shared" si="3"/>
        <v>6.938</v>
      </c>
      <c r="H34" s="15"/>
      <c r="S34" s="30"/>
    </row>
    <row r="35" spans="1:19" s="6" customFormat="1" ht="13.5" customHeight="1">
      <c r="A35" s="9" t="s">
        <v>57</v>
      </c>
      <c r="B35" s="10" t="s">
        <v>11</v>
      </c>
      <c r="C35" s="27">
        <v>312</v>
      </c>
      <c r="D35" s="11">
        <v>0.05</v>
      </c>
      <c r="E35" s="12">
        <f t="shared" si="2"/>
        <v>1.56</v>
      </c>
      <c r="F35" s="11">
        <v>0.1</v>
      </c>
      <c r="G35" s="12">
        <f t="shared" si="3"/>
        <v>3.12</v>
      </c>
      <c r="H35" s="15"/>
      <c r="S35" s="30"/>
    </row>
    <row r="36" spans="1:19" s="6" customFormat="1" ht="13.5" customHeight="1">
      <c r="A36" s="9" t="s">
        <v>58</v>
      </c>
      <c r="B36" s="10" t="s">
        <v>12</v>
      </c>
      <c r="C36" s="27"/>
      <c r="D36" s="11">
        <v>1</v>
      </c>
      <c r="E36" s="12">
        <f t="shared" si="2"/>
        <v>0</v>
      </c>
      <c r="F36" s="11">
        <v>1</v>
      </c>
      <c r="G36" s="12">
        <f t="shared" si="3"/>
        <v>0</v>
      </c>
      <c r="H36" s="15"/>
      <c r="S36" s="30"/>
    </row>
    <row r="37" spans="1:19" s="6" customFormat="1" ht="13.5" customHeight="1">
      <c r="A37" s="9" t="s">
        <v>59</v>
      </c>
      <c r="B37" s="10" t="s">
        <v>69</v>
      </c>
      <c r="C37" s="27">
        <v>6.7</v>
      </c>
      <c r="D37" s="11">
        <v>2</v>
      </c>
      <c r="E37" s="12">
        <f t="shared" si="2"/>
        <v>1.34</v>
      </c>
      <c r="F37" s="11">
        <v>5</v>
      </c>
      <c r="G37" s="12">
        <f t="shared" si="3"/>
        <v>3.35</v>
      </c>
      <c r="H37" s="13"/>
      <c r="S37" s="29"/>
    </row>
    <row r="38" spans="1:19" s="6" customFormat="1" ht="13.5" customHeight="1">
      <c r="A38" s="9" t="s">
        <v>60</v>
      </c>
      <c r="B38" s="10" t="s">
        <v>16</v>
      </c>
      <c r="C38" s="27">
        <v>48.22</v>
      </c>
      <c r="D38" s="11">
        <v>2</v>
      </c>
      <c r="E38" s="12">
        <f t="shared" si="2"/>
        <v>9.644</v>
      </c>
      <c r="F38" s="11">
        <v>2</v>
      </c>
      <c r="G38" s="12">
        <f t="shared" si="3"/>
        <v>9.644</v>
      </c>
      <c r="H38" s="13"/>
      <c r="S38" s="29"/>
    </row>
    <row r="39" spans="1:7" s="6" customFormat="1" ht="18" customHeight="1">
      <c r="A39" s="39" t="s">
        <v>27</v>
      </c>
      <c r="B39" s="40"/>
      <c r="C39" s="17"/>
      <c r="D39" s="17"/>
      <c r="E39" s="18">
        <f>SUM(E8:E38)/100</f>
        <v>36.459630000000004</v>
      </c>
      <c r="F39" s="17"/>
      <c r="G39" s="18">
        <f>SUM(G8:G38)/100</f>
        <v>55.749290000000016</v>
      </c>
    </row>
    <row r="40" s="6" customFormat="1" ht="12.75"/>
    <row r="41" spans="1:9" s="6" customFormat="1" ht="23.25" customHeight="1">
      <c r="A41" s="19" t="s">
        <v>19</v>
      </c>
      <c r="B41" s="20"/>
      <c r="C41" s="20"/>
      <c r="D41" s="20"/>
      <c r="E41" s="21"/>
      <c r="F41" s="21">
        <f>(E39+G39)/2</f>
        <v>46.10446000000001</v>
      </c>
      <c r="G41" s="21" t="s">
        <v>22</v>
      </c>
      <c r="H41" s="25"/>
      <c r="I41" s="8"/>
    </row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</sheetData>
  <sheetProtection/>
  <mergeCells count="12">
    <mergeCell ref="A1:G2"/>
    <mergeCell ref="A5:A7"/>
    <mergeCell ref="B5:B7"/>
    <mergeCell ref="C5:C7"/>
    <mergeCell ref="D6:D7"/>
    <mergeCell ref="F5:G5"/>
    <mergeCell ref="A3:G3"/>
    <mergeCell ref="D5:E5"/>
    <mergeCell ref="E6:E7"/>
    <mergeCell ref="F6:F7"/>
    <mergeCell ref="G6:G7"/>
    <mergeCell ref="A39:B39"/>
  </mergeCells>
  <printOptions/>
  <pageMargins left="0.6692913385826772" right="0.11811023622047245" top="0.26" bottom="0.2362204724409449" header="0.2755905511811024" footer="0.22"/>
  <pageSetup horizontalDpi="240" verticalDpi="24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‚‚</dc:creator>
  <cp:keywords/>
  <dc:description/>
  <cp:lastModifiedBy>Tanya</cp:lastModifiedBy>
  <cp:lastPrinted>2018-11-12T13:55:02Z</cp:lastPrinted>
  <dcterms:created xsi:type="dcterms:W3CDTF">1999-10-21T11:24:24Z</dcterms:created>
  <dcterms:modified xsi:type="dcterms:W3CDTF">2019-01-10T10:57:30Z</dcterms:modified>
  <cp:category/>
  <cp:version/>
  <cp:contentType/>
  <cp:contentStatus/>
</cp:coreProperties>
</file>